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2515" windowHeight="9465"/>
  </bookViews>
  <sheets>
    <sheet name="Asortyment 19.AK.2025" sheetId="1" r:id="rId1"/>
  </sheets>
  <calcPr calcId="145621"/>
</workbook>
</file>

<file path=xl/calcChain.xml><?xml version="1.0" encoding="utf-8"?>
<calcChain xmlns="http://schemas.openxmlformats.org/spreadsheetml/2006/main">
  <c r="L143" i="1" l="1"/>
  <c r="K143" i="1"/>
  <c r="L142" i="1"/>
  <c r="K142" i="1"/>
  <c r="L141" i="1"/>
  <c r="K141" i="1"/>
  <c r="L140" i="1"/>
  <c r="K140" i="1"/>
  <c r="L139" i="1"/>
  <c r="K139" i="1"/>
  <c r="L137" i="1"/>
  <c r="K137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L120" i="1"/>
  <c r="K120" i="1"/>
  <c r="K119" i="1"/>
  <c r="L119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L64" i="1"/>
  <c r="K64" i="1"/>
  <c r="L63" i="1"/>
  <c r="K63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L48" i="1"/>
  <c r="K48" i="1"/>
  <c r="L47" i="1"/>
  <c r="K4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L6" i="1"/>
  <c r="K6" i="1"/>
</calcChain>
</file>

<file path=xl/sharedStrings.xml><?xml version="1.0" encoding="utf-8"?>
<sst xmlns="http://schemas.openxmlformats.org/spreadsheetml/2006/main" count="519" uniqueCount="310">
  <si>
    <t>Ilość cześci postępowania</t>
  </si>
  <si>
    <t>Lp.</t>
  </si>
  <si>
    <t>Producent/ Marka</t>
  </si>
  <si>
    <t>Nr katalogowy</t>
  </si>
  <si>
    <t>Wielkość opakowania</t>
  </si>
  <si>
    <t>Cena jednostkowa</t>
  </si>
  <si>
    <t>Prognozowane</t>
  </si>
  <si>
    <t>WARTOŚĆ</t>
  </si>
  <si>
    <t>przed upustem</t>
  </si>
  <si>
    <t>po upuście</t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</si>
  <si>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</si>
  <si>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</si>
  <si>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</si>
  <si>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</si>
  <si>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</si>
  <si>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</si>
  <si>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</si>
  <si>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</si>
  <si>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</si>
  <si>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</si>
  <si>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</si>
  <si>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</si>
  <si>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</si>
  <si>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</si>
  <si>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</si>
  <si>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</si>
  <si>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t>Cell Counting Slides for TC10/TC20 Cell Counter</t>
  </si>
  <si>
    <t>Bio-Rad</t>
  </si>
  <si>
    <t>30 szt./op.</t>
  </si>
  <si>
    <t>Precision Plus Protein Unstained Protein Standards</t>
  </si>
  <si>
    <t>1 ml</t>
  </si>
  <si>
    <t>Precision Plus Protein™ Kaleidoscope™ Prestained Protein Standards</t>
  </si>
  <si>
    <t>2x Laemmli Sample Buffer</t>
  </si>
  <si>
    <t>4x Laemmli Sample Buffer 10ml</t>
  </si>
  <si>
    <t>Supported Nitrocellulose Membrane, 0.2 micrometer, 30 cm x 3 m roll</t>
  </si>
  <si>
    <t>rolka</t>
  </si>
  <si>
    <t>Immun-Blot® PVDF Membrane</t>
  </si>
  <si>
    <t>Immun-Blot Low Fluorescence PVDF membrane</t>
  </si>
  <si>
    <t>10% Tween 20</t>
  </si>
  <si>
    <t>5 ml</t>
  </si>
  <si>
    <t xml:space="preserve">Trans-Blot Turbo Mini 0.2 µm PVDF Transfer Packs </t>
  </si>
  <si>
    <t>10 REAKCJI</t>
  </si>
  <si>
    <t>Trans-Blot Turbo Mini 0.2 µm Nitrocellulose Transfer Packs Pkg of 10, 7 x 8.5 cm, precut blotting transfer pack, includes filter paper, buffer, 0.2 µm nitrocellulose membrane, for use with Trans-Blot Turbo Transfer System</t>
  </si>
  <si>
    <t>10 szt.</t>
  </si>
  <si>
    <t>Trans-Blot Turbo RTA Transfer Kit, Mini, PVDF, for 40 Blots</t>
  </si>
  <si>
    <t>Trans-Blot Turbo RTA Mini 0.45 µm LF PVDF Transfer Kit, for 40 blots</t>
  </si>
  <si>
    <t>40 blots</t>
  </si>
  <si>
    <t>Trans-Blot Turbo RTA Midi 0.45 µm LF PVDF Transfer Kit, for 40 blots</t>
  </si>
  <si>
    <t>Clarity™ Western ECL Substrate, 500 ml</t>
  </si>
  <si>
    <t xml:space="preserve"> 	iQ™ SYBR® Green Supermix, 100 x50 μl rxns, 2.5 ml (2 x 1.25 ml)2.5 ml (2 x 1.25 ml), 2x qPCR mix,contains dNTPs, iTaq DNA</t>
  </si>
  <si>
    <t>KIT,iSCRIPT cDNA SYNTHES,100R</t>
  </si>
  <si>
    <t xml:space="preserve">iTaq™ Universal SYBR® Green Supermix, 500 x 20 µl rxns, 5 ml (5 x 1 ml) </t>
  </si>
  <si>
    <t>500 x 20 µl rxns</t>
  </si>
  <si>
    <t>SsoAdvanced ™ SYBR ® Green supermix (5x1ml)</t>
  </si>
  <si>
    <t>5 x1 ml</t>
  </si>
  <si>
    <t>SsoAdvanced ™ SYBR ® Green supermix (10x1ml)</t>
  </si>
  <si>
    <t>10 ml</t>
  </si>
  <si>
    <t>4–15% Mini-PROTEAN® TGX Stain-Free™ Protein Gels, 10 well, 50 µl</t>
  </si>
  <si>
    <t>4–15% Mini-PROTEAN™ TGX Stain-Free™ Protein Gels, 15 well, 15ul</t>
  </si>
  <si>
    <t>Mini-PROTEAN TGX Stain Free Gels, 4-20%, 50 μll, 10-well</t>
  </si>
  <si>
    <t>4–20% Mini-PROTEAN® TGX Stain-Free™ Protein Gels, 15 well, 15 µl</t>
  </si>
  <si>
    <t>10 gels</t>
  </si>
  <si>
    <t>Any kD™ Mini-PROTEAN® TGX Stain-Free™ Protein Gels, 15 well, 15 µl #4568126</t>
  </si>
  <si>
    <t>1 op.</t>
  </si>
  <si>
    <t>PrimePCR™ SYBR® Green Assay: CNR1, Human</t>
  </si>
  <si>
    <t>200x20 reakcji</t>
  </si>
  <si>
    <t>PrimePCR™ SYBR® Green Assay: ACTB,Humandesalted 200 x 20 μlreactionsUniqueAssayID: qHsaCED0036269</t>
  </si>
  <si>
    <t>10025636, qHsaCED0036269</t>
  </si>
  <si>
    <t>200 x 20 ul</t>
  </si>
  <si>
    <t>PrimePCR™ SYBR® Green Assay: GAPDH, Human</t>
  </si>
  <si>
    <t>10025636, qHsaCED0038674</t>
  </si>
  <si>
    <t>PrimePCR™ SYBR® Green Assay: CNR2, Human</t>
  </si>
  <si>
    <t>10025636, qHsaCED0038847</t>
  </si>
  <si>
    <t>10025636, qHsaCED0043777</t>
  </si>
  <si>
    <t>10% Tween 205 ml, 10% Tween 20; education useonly</t>
  </si>
  <si>
    <t>1662404EDU</t>
  </si>
  <si>
    <t>4–16% Mini-PROTEAN® TGX Stain-Free™ Protein Gels, 10 well</t>
  </si>
  <si>
    <t>4568083</t>
  </si>
  <si>
    <t>TC-Protector Cell Freezing Medium</t>
  </si>
  <si>
    <t>BUF050A</t>
  </si>
  <si>
    <t>Hard-Shell® 96-Well PCR Plates, low profile, thin wall, skirted, white/clear</t>
  </si>
  <si>
    <t>HSP9601</t>
  </si>
  <si>
    <t>50 szt</t>
  </si>
  <si>
    <t>Hard-shell PCR Plates 96-well, thin wall (pkg of 50)</t>
  </si>
  <si>
    <t>HSP9665</t>
  </si>
  <si>
    <t>Multiplate™ 96-Well PCR Plates, low profile, unskirted, clear</t>
  </si>
  <si>
    <t>MLL9601</t>
  </si>
  <si>
    <t>Microseal® 'B' PCR Plate Sealing Film, adhesive, optical</t>
  </si>
  <si>
    <t>MSB1001</t>
  </si>
  <si>
    <t>0.2 ml Flat PCR Tube 8-Cap Strips, optical, ultraclear</t>
  </si>
  <si>
    <t>TCS0803</t>
  </si>
  <si>
    <t>120x8szt./960szt.</t>
  </si>
  <si>
    <t>Probówki 0.2 ml do PCR z płaskim zamknięciem</t>
  </si>
  <si>
    <t>TFI0201</t>
  </si>
  <si>
    <t>1000 szt.</t>
  </si>
  <si>
    <t>0.2 ml 8-Tube PCR Strips without Caps, low profile, clear - TLS0801</t>
  </si>
  <si>
    <t>TLS0801</t>
  </si>
  <si>
    <t>0.2 ml 8-Tube PCR Strips without Caps, low profile, white, 120 pasków x 8 szt</t>
  </si>
  <si>
    <t>TLS0851</t>
  </si>
  <si>
    <t>Łączna wartość dla części: 1</t>
  </si>
  <si>
    <t>Część: 2</t>
  </si>
  <si>
    <t>Łączna wartość dla części: 2</t>
  </si>
  <si>
    <t>Część: 3</t>
  </si>
  <si>
    <t>Probówko-strzykawka z EDTA – S-Monovette 3K z EDTA (50 szt,) 7,5 ml</t>
  </si>
  <si>
    <t>Sarstedt</t>
  </si>
  <si>
    <t>01.1605.001</t>
  </si>
  <si>
    <t>50 szt.</t>
  </si>
  <si>
    <t>S-Monovette 4,9 ml EDTA z etykietą</t>
  </si>
  <si>
    <t>04.1931.001</t>
  </si>
  <si>
    <t>S-Monovette 4,9 ml z aktywatorem krzepnięcia</t>
  </si>
  <si>
    <t>04.1934.001</t>
  </si>
  <si>
    <t>S-Monovette 7,5 (surowica) 2,7</t>
  </si>
  <si>
    <t>05.1557.001</t>
  </si>
  <si>
    <t>Kapilary typu end to end, 20 μl, K2 EDTA</t>
  </si>
  <si>
    <t>19.447.001</t>
  </si>
  <si>
    <t>100 szt.</t>
  </si>
  <si>
    <t>Probówki okrągłodenne z PS, 5ml, 12x75mm, strylne</t>
  </si>
  <si>
    <t>55.476.013</t>
  </si>
  <si>
    <t>Probówka 13 ml PP, 100x16 mm, okragłodenna, ze skalą, dwupozycyjny korek, sterylna</t>
  </si>
  <si>
    <t>62.515.006</t>
  </si>
  <si>
    <t>Probówka 50 ml PP, 114xØ28 mm z czerwoną zakrętką, sterylna</t>
  </si>
  <si>
    <t>62.547.254</t>
  </si>
  <si>
    <t>Probówka 15 ml PP, 120xØ17 mm, z czerwoną zakrętką, sterylna</t>
  </si>
  <si>
    <t>62.554.502</t>
  </si>
  <si>
    <t>Colour coded inserts, mixed Płatki kodujące do probówek</t>
  </si>
  <si>
    <t>65.386.992</t>
  </si>
  <si>
    <t>Płatki kodujące do korka 65.712 czerwony</t>
  </si>
  <si>
    <t>65.713.002</t>
  </si>
  <si>
    <t>Płatki kodujące do korka 65.712 zółty</t>
  </si>
  <si>
    <t>65.713.004</t>
  </si>
  <si>
    <t>Płatki kodujące do korka 65.712 biały</t>
  </si>
  <si>
    <t>65.713.009</t>
  </si>
  <si>
    <t>Nakrywki do PCR łączone w paski, PCR Performance Tested</t>
  </si>
  <si>
    <t>65.989.002</t>
  </si>
  <si>
    <t>Końcówka 200ul</t>
  </si>
  <si>
    <t>70.3030</t>
  </si>
  <si>
    <t>70.3050.020</t>
  </si>
  <si>
    <t>500 szt.</t>
  </si>
  <si>
    <t>Naczynie Cryo Pure 2,0ml z gwintem zew. (białe)</t>
  </si>
  <si>
    <t>72.379</t>
  </si>
  <si>
    <t xml:space="preserve">500 szt. </t>
  </si>
  <si>
    <t>Naczynie Cryo Pure 2,0ml z gwintem wew. (białe)</t>
  </si>
  <si>
    <t>72.380</t>
  </si>
  <si>
    <t xml:space="preserve">Naczynie Cryo Pure 2,0ml z gwintem wew. </t>
  </si>
  <si>
    <t>72.380.005</t>
  </si>
  <si>
    <t>Probówka typu Eppendorf, 1.5 ml, PP</t>
  </si>
  <si>
    <t>72.690.001</t>
  </si>
  <si>
    <t>Probówka typu Eppendorf, 2,0 ml, materiał PP, przeźroczysty, zatyczka: przezroczysta, zatyczka z pętlą zabezpieczającą, zatyczka przymocowana, z podziałką wtryskową i miejscem do pisania.</t>
  </si>
  <si>
    <t>72.691</t>
  </si>
  <si>
    <t>Probówka typu Eppendorf 1,5ml, PP z dołączoną zakrętką</t>
  </si>
  <si>
    <t>72.692.100</t>
  </si>
  <si>
    <t>Probówka typu Eppendorf, 2,0 ml, bezbarwna, PP</t>
  </si>
  <si>
    <t>72.695.500</t>
  </si>
  <si>
    <t>1.5ml PP, sterylne, indywidualnie pakowane</t>
  </si>
  <si>
    <t>72.706.201</t>
  </si>
  <si>
    <t>60 szt.</t>
  </si>
  <si>
    <t>Probówki do PCR 0,5 ml PP</t>
  </si>
  <si>
    <t>72.735.002</t>
  </si>
  <si>
    <t>Probówki do PCR 0,2 ml w łańcuszkach po 8 naczynek
bez zamknięć wysoki profil cienkościenne
przezroczyste, PCR Performance Tested</t>
  </si>
  <si>
    <t>72.985.002</t>
  </si>
  <si>
    <t>PCR strip of 8, 200 µl, PCR Performance Tested, transparent, PP, flat cap; 120szt.</t>
  </si>
  <si>
    <t>72.991.002</t>
  </si>
  <si>
    <t>120 szt.</t>
  </si>
  <si>
    <t>Filtr strzykawkowy Filtropur S 0,45um</t>
  </si>
  <si>
    <t>83.1826</t>
  </si>
  <si>
    <t>Filtr strzykawkowy Filtropur S 0,2um z filtracją wstępną</t>
  </si>
  <si>
    <t>83.1826.102</t>
  </si>
  <si>
    <t>TC Flask T25,Stand.,Vent. Cap (10 szt)</t>
  </si>
  <si>
    <t>83.3910.002</t>
  </si>
  <si>
    <t>300 szt.</t>
  </si>
  <si>
    <t>Butelka do hodowli w zawiesinie T25 z filtrem</t>
  </si>
  <si>
    <t>83.3910.502</t>
  </si>
  <si>
    <t>TC Flask T75,Stand.,Vent. Cap (10 szt)</t>
  </si>
  <si>
    <t>83.3911.002</t>
  </si>
  <si>
    <t>Butelka do hodowli w zawiesinie T75 z filtrem</t>
  </si>
  <si>
    <t>83.3911.502</t>
  </si>
  <si>
    <t>Butelka do hodowli w zawiesinie T175 z filtrem</t>
  </si>
  <si>
    <t>83.3912.502</t>
  </si>
  <si>
    <t>40 szt.</t>
  </si>
  <si>
    <t>Płytka 6-dołkowa do hodowli w zawiesinie, sterylna, pakowana indywidualnie, płaskie dno,</t>
  </si>
  <si>
    <t>83.3920.500</t>
  </si>
  <si>
    <t xml:space="preserve">Płytka 12-dołkowa do hodowli adherentnej Cell+, płaskie
dno, sterylna, pakowana indywidualnie </t>
  </si>
  <si>
    <t>83.3921.300</t>
  </si>
  <si>
    <t>Płytka 12-dołkowa do hodowli w zawiesinie, sterylna, pakowana indywidualnie, płaskie dno,</t>
  </si>
  <si>
    <t>83.3921.500</t>
  </si>
  <si>
    <t>Płytka 24-dołkowa do hodowli w zawiesinie, sterylna, pakowana indywidualnie, płaskie dno,</t>
  </si>
  <si>
    <t>83.3922.500</t>
  </si>
  <si>
    <t>Płytka 96-dołkowa do hodowli adherentnej Cell+, płaskie dno, sterylna, pakowana indywidualnie</t>
  </si>
  <si>
    <t>83.3924.300</t>
  </si>
  <si>
    <t>Płytka 96-dołkowa do hodowli w zawiesinie, sterylna, pakowana indywidualnie, płaskie dno,</t>
  </si>
  <si>
    <t>83.3924.500</t>
  </si>
  <si>
    <t>Płytka 96-dołkowa do hodowli w zawiesinie, sterylna, pakowana indywidualnie, dno w kształcie U</t>
  </si>
  <si>
    <t>83.3925.500</t>
  </si>
  <si>
    <t>Zestaw do filtracji próżniowej Filtropur V50, 500 ml, 0,22 uM, średnica membrany 75 mm</t>
  </si>
  <si>
    <t>83.3941.501</t>
  </si>
  <si>
    <t>12 szt.</t>
  </si>
  <si>
    <t>Cell Scraper 2-Posit. Blade 25</t>
  </si>
  <si>
    <t>83.3951</t>
  </si>
  <si>
    <t>S-Monovette - igła 20 G x 1½" (0,9mm/38 mm)</t>
  </si>
  <si>
    <t>85.1160</t>
  </si>
  <si>
    <t>S-Monovette - igła 21 G x 1½" (0,8mm/38 mm)</t>
  </si>
  <si>
    <t>85.1162</t>
  </si>
  <si>
    <t>Worek na odpady 2l, 200x300mm PP</t>
  </si>
  <si>
    <t>86.1197</t>
  </si>
  <si>
    <t>pipety serologiczne 5ml, indywidualnie pakowane</t>
  </si>
  <si>
    <t>86.1253.001</t>
  </si>
  <si>
    <t>pipety serologiczne 10ml, indywidualnie pakowane</t>
  </si>
  <si>
    <t>86.1254.001</t>
  </si>
  <si>
    <t xml:space="preserve">pipety serologiczne 50ml, indywidualnie pakowane, </t>
  </si>
  <si>
    <t>86.1256.001</t>
  </si>
  <si>
    <t>30 szt.</t>
  </si>
  <si>
    <t>pipety serologiczne 25ml, indywidualnie pakowane</t>
  </si>
  <si>
    <t>86.1685.001</t>
  </si>
  <si>
    <t>Pudełko PC, na 81 probówek CRYO 1,2-2ml z gwintem
zewnętrznym i wewnętrznym, czerwone</t>
  </si>
  <si>
    <t>93.873.281</t>
  </si>
  <si>
    <t>5 szt.</t>
  </si>
  <si>
    <t xml:space="preserve">Pudełko PC, na 81 probówek CRYO 1,2-2ml z gwintem
zewnętrznym i wewnętrznym, żółte </t>
  </si>
  <si>
    <t>93.873.481</t>
  </si>
  <si>
    <t xml:space="preserve">Pudełko PC, na 81 probówek CRYO 1,2-2ml z gwintem
zewnętrznym i wewnętrznym, niebieskie </t>
  </si>
  <si>
    <t>93.873.681</t>
  </si>
  <si>
    <t xml:space="preserve">Pudełko tekturowe z wkładką i pokrywką na 81
probówek 1,5/2,0ml (format 9x9) </t>
  </si>
  <si>
    <t>95.064.981</t>
  </si>
  <si>
    <t>1 szt.</t>
  </si>
  <si>
    <t>Probówki 1.5ml ze stożkowym dnem, zakrętką na łańcuszku, sterylne</t>
  </si>
  <si>
    <t>72.692.105</t>
  </si>
  <si>
    <t>Łączna wartość dla części: 3</t>
  </si>
  <si>
    <t xml:space="preserve">Koszty sukcesywnych dostaw towaru pokrywa:    </t>
  </si>
  <si>
    <t>Wykonawca/Zamawiający</t>
  </si>
  <si>
    <t>[niepotrzebne skreślić]</t>
  </si>
  <si>
    <t xml:space="preserve">Podsumowanie: </t>
  </si>
  <si>
    <t>część: 1</t>
  </si>
  <si>
    <t xml:space="preserve">W przypadku gdy koszty dostawy obciążają Zamawiającego należy wskazać ich wysokość:       </t>
  </si>
  <si>
    <t>część: 2</t>
  </si>
  <si>
    <t>część: 3</t>
  </si>
  <si>
    <t xml:space="preserve">
</t>
  </si>
  <si>
    <t xml:space="preserve">DATA: </t>
  </si>
  <si>
    <t>Podpis, pieczątka</t>
  </si>
  <si>
    <t>Końcówka pipety, 1000 µl, niebieska, testowana pod kątem wydajności PCR, 500 szt./worek</t>
  </si>
  <si>
    <t>bio-rad</t>
  </si>
  <si>
    <t>BIO-RAD</t>
  </si>
  <si>
    <t>(8x10)</t>
  </si>
  <si>
    <t>(9x10)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</si>
  <si>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</si>
  <si>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r>
      <t xml:space="preserve">Cena jednostkowa </t>
    </r>
    <r>
      <rPr>
        <b/>
        <u/>
        <sz val="11"/>
        <rFont val="Calibri"/>
        <family val="2"/>
      </rPr>
      <t>netto:</t>
    </r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</si>
  <si>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</si>
  <si>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    </t>
    </r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</si>
  <si>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19/AK/2025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</si>
  <si>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>DNP-10</t>
  </si>
  <si>
    <t>Bruker</t>
  </si>
  <si>
    <t>DNP-S10</t>
  </si>
  <si>
    <t>MLCT-BIO</t>
  </si>
  <si>
    <t>MLCT-BIO-DC</t>
  </si>
  <si>
    <t>MLCT-Bio-DC</t>
  </si>
  <si>
    <t>MLCT-SPH-1UM</t>
  </si>
  <si>
    <t>MLCT-SPH-1UM-DC</t>
  </si>
  <si>
    <t>MLCT-SPH-5UM</t>
  </si>
  <si>
    <t>OTESPA-R4</t>
  </si>
  <si>
    <t>PFQNM-LC-V2</t>
  </si>
  <si>
    <t>RFESP-40</t>
  </si>
  <si>
    <t>RFESPG-75</t>
  </si>
  <si>
    <t>RTESPA-150</t>
  </si>
  <si>
    <t>RTESPA-150-30</t>
  </si>
  <si>
    <t>SNL-10</t>
  </si>
  <si>
    <t>TESPG-V2</t>
  </si>
  <si>
    <t>Strzykawka 20 ml BD Discardit II, sterile</t>
  </si>
  <si>
    <t>Becton Dickinson</t>
  </si>
  <si>
    <t>1op./80sztuk</t>
  </si>
  <si>
    <t>BD Micro-Fine IM Plus, Strzykawka do insuliny 0,5 ml U-100 0,30mmx 8mm G 30</t>
  </si>
  <si>
    <t>100 sztuk</t>
  </si>
  <si>
    <t>Igła do pobierania krwi, multiadapter systemowy bezpieczny, BD Vacutainer® ECLIPSE ™, 21G (0,8x32mm)</t>
  </si>
  <si>
    <t>APC Annexin V</t>
  </si>
  <si>
    <t>200 tests</t>
  </si>
  <si>
    <t>APC BrDU Kit</t>
  </si>
  <si>
    <t>50 testów</t>
  </si>
  <si>
    <t>BD Cytofix/Cytoperm™ Fixation/Permeablization Kit</t>
  </si>
  <si>
    <t>250 testów</t>
  </si>
  <si>
    <t>Annexin V Binding Buffer (G66121E)</t>
  </si>
  <si>
    <t>50 ml</t>
  </si>
  <si>
    <t>FITC BrdU Flow Kit</t>
  </si>
  <si>
    <t>1 kit</t>
  </si>
  <si>
    <t>7-AAD</t>
  </si>
  <si>
    <t>2ml</t>
  </si>
  <si>
    <t>CD3 FITC Clone SK7</t>
  </si>
  <si>
    <t>BD Biosciences</t>
  </si>
  <si>
    <t>50 tests</t>
  </si>
  <si>
    <t>CD4 APC Clone SK3</t>
  </si>
  <si>
    <t>100 tests</t>
  </si>
  <si>
    <t>CD8 PE Clone SK1</t>
  </si>
  <si>
    <t>CD34 FITC Clone 8G12</t>
  </si>
  <si>
    <t>BD™ CD3 FITC</t>
  </si>
  <si>
    <t xml:space="preserve">BD Pharmingen™ Human BD Fc Block™ </t>
  </si>
  <si>
    <t>50 ug</t>
  </si>
  <si>
    <t>BD™ CD4 PE</t>
  </si>
  <si>
    <t>340670/345769</t>
  </si>
  <si>
    <t>BD™ CD25 APC/CD25 (IL-2 Receptor α chain)</t>
  </si>
  <si>
    <t>340938/340907</t>
  </si>
  <si>
    <t>Łączna wartość dla części: 4</t>
  </si>
  <si>
    <t>Część: 4</t>
  </si>
  <si>
    <t>część: 4</t>
  </si>
  <si>
    <t>48 szt.</t>
  </si>
  <si>
    <t>25 szt.</t>
  </si>
  <si>
    <t>100 ml</t>
  </si>
  <si>
    <t>200 x 20 reakcji</t>
  </si>
  <si>
    <t>15 szt.</t>
  </si>
  <si>
    <t>100 R</t>
  </si>
  <si>
    <t xml:space="preserve"> 	2 x 1.2 5ml</t>
  </si>
  <si>
    <t>500 ml</t>
  </si>
  <si>
    <t>30 ml</t>
  </si>
  <si>
    <t>500 µl</t>
  </si>
  <si>
    <t>960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</si>
</sst>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9" fillId="0" borderId="0" xfId="0" applyFont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/>
    </xf>
    <xf numFmtId="164" fontId="26" fillId="2" borderId="8" xfId="0" applyNumberFormat="1" applyFon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0" fillId="7" borderId="8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center"/>
    </xf>
    <xf numFmtId="164" fontId="0" fillId="3" borderId="8" xfId="0" applyNumberFormat="1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64" fontId="27" fillId="0" borderId="8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CD5B4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11.7109375" customWidth="1"/>
    <col min="2" max="2" width="6.5703125" style="13" customWidth="1"/>
    <col min="3" max="3" width="50.28515625" style="29" customWidth="1"/>
    <col min="4" max="4" width="22.5703125" style="18" bestFit="1" customWidth="1"/>
    <col min="5" max="5" width="19.42578125" style="18" bestFit="1" customWidth="1"/>
    <col min="6" max="6" width="15.5703125" style="18" customWidth="1"/>
    <col min="7" max="7" width="13.7109375" style="18" customWidth="1"/>
    <col min="8" max="8" width="14" style="18" customWidth="1"/>
    <col min="9" max="9" width="16.5703125" style="18" customWidth="1"/>
    <col min="10" max="10" width="17.140625" style="18" customWidth="1"/>
    <col min="11" max="11" width="18.28515625" style="18" customWidth="1"/>
    <col min="12" max="12" width="17.5703125" style="18" customWidth="1"/>
    <col min="13" max="13" width="4" customWidth="1"/>
  </cols>
  <sheetData>
    <row r="1" spans="1:12" ht="35.25" customHeight="1" thickBot="1" x14ac:dyDescent="0.3">
      <c r="C1" s="89" t="s">
        <v>246</v>
      </c>
      <c r="D1" s="89"/>
      <c r="E1" s="89"/>
      <c r="J1" s="21"/>
      <c r="K1" s="1" t="s">
        <v>240</v>
      </c>
      <c r="L1" s="1" t="s">
        <v>241</v>
      </c>
    </row>
    <row r="2" spans="1:12" x14ac:dyDescent="0.25">
      <c r="A2" s="67" t="s">
        <v>0</v>
      </c>
      <c r="B2" s="69" t="s">
        <v>1</v>
      </c>
      <c r="C2" s="71" t="s">
        <v>242</v>
      </c>
      <c r="D2" s="73" t="s">
        <v>2</v>
      </c>
      <c r="E2" s="75" t="s">
        <v>3</v>
      </c>
      <c r="F2" s="77" t="s">
        <v>4</v>
      </c>
      <c r="G2" s="90" t="s">
        <v>243</v>
      </c>
      <c r="H2" s="91"/>
      <c r="I2" s="93" t="s">
        <v>5</v>
      </c>
      <c r="J2" s="95" t="s">
        <v>6</v>
      </c>
      <c r="K2" s="59" t="s">
        <v>7</v>
      </c>
      <c r="L2" s="59" t="s">
        <v>7</v>
      </c>
    </row>
    <row r="3" spans="1:12" x14ac:dyDescent="0.25">
      <c r="A3" s="68"/>
      <c r="B3" s="70"/>
      <c r="C3" s="72"/>
      <c r="D3" s="74"/>
      <c r="E3" s="76"/>
      <c r="F3" s="74"/>
      <c r="G3" s="92"/>
      <c r="H3" s="92"/>
      <c r="I3" s="94"/>
      <c r="J3" s="96"/>
      <c r="K3" s="60"/>
      <c r="L3" s="60"/>
    </row>
    <row r="4" spans="1:12" ht="30" x14ac:dyDescent="0.25">
      <c r="A4" s="68"/>
      <c r="B4" s="70"/>
      <c r="C4" s="72"/>
      <c r="D4" s="74"/>
      <c r="E4" s="76"/>
      <c r="F4" s="74"/>
      <c r="G4" s="2" t="s">
        <v>8</v>
      </c>
      <c r="H4" s="3" t="s">
        <v>9</v>
      </c>
      <c r="I4" s="28" t="s">
        <v>244</v>
      </c>
      <c r="J4" s="4" t="s">
        <v>10</v>
      </c>
      <c r="K4" s="5" t="s">
        <v>11</v>
      </c>
      <c r="L4" s="5" t="s">
        <v>12</v>
      </c>
    </row>
    <row r="5" spans="1:12" x14ac:dyDescent="0.25">
      <c r="A5" s="6" t="s">
        <v>13</v>
      </c>
      <c r="B5" s="7" t="s">
        <v>14</v>
      </c>
      <c r="C5" s="38" t="s">
        <v>15</v>
      </c>
      <c r="D5" s="6" t="s">
        <v>16</v>
      </c>
      <c r="E5" s="6" t="s">
        <v>17</v>
      </c>
      <c r="F5" s="8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2" x14ac:dyDescent="0.25">
      <c r="A6" s="61" t="s">
        <v>25</v>
      </c>
      <c r="B6" s="52">
        <v>1</v>
      </c>
      <c r="C6" s="53" t="s">
        <v>26</v>
      </c>
      <c r="D6" s="52" t="s">
        <v>27</v>
      </c>
      <c r="E6" s="52">
        <v>1450011</v>
      </c>
      <c r="F6" s="52" t="s">
        <v>28</v>
      </c>
      <c r="G6" s="41"/>
      <c r="H6" s="41"/>
      <c r="I6" s="49"/>
      <c r="J6" s="32">
        <v>1</v>
      </c>
      <c r="K6" s="49">
        <f>J6*H6</f>
        <v>0</v>
      </c>
      <c r="L6" s="49">
        <f>J6*I6</f>
        <v>0</v>
      </c>
    </row>
    <row r="7" spans="1:12" x14ac:dyDescent="0.25">
      <c r="A7" s="62"/>
      <c r="B7" s="52">
        <v>2</v>
      </c>
      <c r="C7" s="53" t="s">
        <v>29</v>
      </c>
      <c r="D7" s="52" t="s">
        <v>27</v>
      </c>
      <c r="E7" s="52">
        <v>1610363</v>
      </c>
      <c r="F7" s="52" t="s">
        <v>30</v>
      </c>
      <c r="G7" s="41"/>
      <c r="H7" s="41"/>
      <c r="I7" s="49"/>
      <c r="J7" s="32">
        <v>1</v>
      </c>
      <c r="K7" s="49">
        <f t="shared" ref="K7:K46" si="0">J7*H7</f>
        <v>0</v>
      </c>
      <c r="L7" s="49">
        <f t="shared" ref="L7:L46" si="1">J7*I7</f>
        <v>0</v>
      </c>
    </row>
    <row r="8" spans="1:12" ht="30" x14ac:dyDescent="0.25">
      <c r="A8" s="62"/>
      <c r="B8" s="52">
        <v>3</v>
      </c>
      <c r="C8" s="53" t="s">
        <v>31</v>
      </c>
      <c r="D8" s="52" t="s">
        <v>27</v>
      </c>
      <c r="E8" s="52">
        <v>1610375</v>
      </c>
      <c r="F8" s="52" t="s">
        <v>308</v>
      </c>
      <c r="G8" s="41"/>
      <c r="H8" s="41"/>
      <c r="I8" s="49"/>
      <c r="J8" s="32">
        <v>10</v>
      </c>
      <c r="K8" s="49">
        <f t="shared" si="0"/>
        <v>0</v>
      </c>
      <c r="L8" s="49">
        <f t="shared" si="1"/>
        <v>0</v>
      </c>
    </row>
    <row r="9" spans="1:12" x14ac:dyDescent="0.25">
      <c r="A9" s="62"/>
      <c r="B9" s="52">
        <v>4</v>
      </c>
      <c r="C9" s="53" t="s">
        <v>32</v>
      </c>
      <c r="D9" s="52" t="s">
        <v>27</v>
      </c>
      <c r="E9" s="52">
        <v>1610737</v>
      </c>
      <c r="F9" s="52" t="s">
        <v>307</v>
      </c>
      <c r="G9" s="41"/>
      <c r="H9" s="41"/>
      <c r="I9" s="49"/>
      <c r="J9" s="32">
        <v>1</v>
      </c>
      <c r="K9" s="49">
        <f t="shared" si="0"/>
        <v>0</v>
      </c>
      <c r="L9" s="49">
        <f t="shared" si="1"/>
        <v>0</v>
      </c>
    </row>
    <row r="10" spans="1:12" x14ac:dyDescent="0.25">
      <c r="A10" s="62"/>
      <c r="B10" s="52">
        <v>5</v>
      </c>
      <c r="C10" s="53" t="s">
        <v>33</v>
      </c>
      <c r="D10" s="52" t="s">
        <v>27</v>
      </c>
      <c r="E10" s="52">
        <v>1610747</v>
      </c>
      <c r="F10" s="52" t="s">
        <v>56</v>
      </c>
      <c r="G10" s="41"/>
      <c r="H10" s="41"/>
      <c r="I10" s="49"/>
      <c r="J10" s="32">
        <v>14</v>
      </c>
      <c r="K10" s="49">
        <f t="shared" si="0"/>
        <v>0</v>
      </c>
      <c r="L10" s="49">
        <f t="shared" si="1"/>
        <v>0</v>
      </c>
    </row>
    <row r="11" spans="1:12" ht="30" x14ac:dyDescent="0.25">
      <c r="A11" s="62"/>
      <c r="B11" s="52">
        <v>6</v>
      </c>
      <c r="C11" s="53" t="s">
        <v>34</v>
      </c>
      <c r="D11" s="52" t="s">
        <v>27</v>
      </c>
      <c r="E11" s="52">
        <v>1620097</v>
      </c>
      <c r="F11" s="52" t="s">
        <v>35</v>
      </c>
      <c r="G11" s="41"/>
      <c r="H11" s="41"/>
      <c r="I11" s="49"/>
      <c r="J11" s="32">
        <v>1</v>
      </c>
      <c r="K11" s="49">
        <f t="shared" si="0"/>
        <v>0</v>
      </c>
      <c r="L11" s="49">
        <f t="shared" si="1"/>
        <v>0</v>
      </c>
    </row>
    <row r="12" spans="1:12" x14ac:dyDescent="0.25">
      <c r="A12" s="62"/>
      <c r="B12" s="52">
        <v>7</v>
      </c>
      <c r="C12" s="53" t="s">
        <v>36</v>
      </c>
      <c r="D12" s="52" t="s">
        <v>27</v>
      </c>
      <c r="E12" s="52">
        <v>1620177</v>
      </c>
      <c r="F12" s="52" t="s">
        <v>222</v>
      </c>
      <c r="G12" s="41"/>
      <c r="H12" s="41"/>
      <c r="I12" s="49"/>
      <c r="J12" s="32">
        <v>6</v>
      </c>
      <c r="K12" s="49">
        <f t="shared" si="0"/>
        <v>0</v>
      </c>
      <c r="L12" s="49">
        <f t="shared" si="1"/>
        <v>0</v>
      </c>
    </row>
    <row r="13" spans="1:12" x14ac:dyDescent="0.25">
      <c r="A13" s="62"/>
      <c r="B13" s="52">
        <v>8</v>
      </c>
      <c r="C13" s="53" t="s">
        <v>37</v>
      </c>
      <c r="D13" s="52" t="s">
        <v>27</v>
      </c>
      <c r="E13" s="52">
        <v>1620264</v>
      </c>
      <c r="F13" s="52" t="s">
        <v>35</v>
      </c>
      <c r="G13" s="41"/>
      <c r="H13" s="41"/>
      <c r="I13" s="49"/>
      <c r="J13" s="32">
        <v>7</v>
      </c>
      <c r="K13" s="49">
        <f t="shared" si="0"/>
        <v>0</v>
      </c>
      <c r="L13" s="49">
        <f t="shared" si="1"/>
        <v>0</v>
      </c>
    </row>
    <row r="14" spans="1:12" x14ac:dyDescent="0.25">
      <c r="A14" s="62"/>
      <c r="B14" s="52">
        <v>9</v>
      </c>
      <c r="C14" s="53" t="s">
        <v>38</v>
      </c>
      <c r="D14" s="52" t="s">
        <v>27</v>
      </c>
      <c r="E14" s="52">
        <v>1662404</v>
      </c>
      <c r="F14" s="52" t="s">
        <v>39</v>
      </c>
      <c r="G14" s="41"/>
      <c r="H14" s="41"/>
      <c r="I14" s="49"/>
      <c r="J14" s="32">
        <v>1</v>
      </c>
      <c r="K14" s="49">
        <f t="shared" si="0"/>
        <v>0</v>
      </c>
      <c r="L14" s="49">
        <f t="shared" si="1"/>
        <v>0</v>
      </c>
    </row>
    <row r="15" spans="1:12" x14ac:dyDescent="0.25">
      <c r="A15" s="62"/>
      <c r="B15" s="52">
        <v>10</v>
      </c>
      <c r="C15" s="53" t="s">
        <v>40</v>
      </c>
      <c r="D15" s="52" t="s">
        <v>238</v>
      </c>
      <c r="E15" s="52">
        <v>1704156</v>
      </c>
      <c r="F15" s="52" t="s">
        <v>41</v>
      </c>
      <c r="G15" s="41"/>
      <c r="H15" s="41"/>
      <c r="I15" s="49"/>
      <c r="J15" s="32">
        <v>2</v>
      </c>
      <c r="K15" s="49">
        <f t="shared" si="0"/>
        <v>0</v>
      </c>
      <c r="L15" s="49">
        <f t="shared" si="1"/>
        <v>0</v>
      </c>
    </row>
    <row r="16" spans="1:12" ht="75" x14ac:dyDescent="0.25">
      <c r="A16" s="62"/>
      <c r="B16" s="52">
        <v>11</v>
      </c>
      <c r="C16" s="53" t="s">
        <v>42</v>
      </c>
      <c r="D16" s="52" t="s">
        <v>27</v>
      </c>
      <c r="E16" s="52">
        <v>1704158</v>
      </c>
      <c r="F16" s="52" t="s">
        <v>43</v>
      </c>
      <c r="G16" s="41"/>
      <c r="H16" s="41"/>
      <c r="I16" s="49"/>
      <c r="J16" s="32">
        <v>11</v>
      </c>
      <c r="K16" s="49">
        <f t="shared" si="0"/>
        <v>0</v>
      </c>
      <c r="L16" s="49">
        <f t="shared" si="1"/>
        <v>0</v>
      </c>
    </row>
    <row r="17" spans="1:12" ht="30" x14ac:dyDescent="0.25">
      <c r="A17" s="62"/>
      <c r="B17" s="52">
        <v>12</v>
      </c>
      <c r="C17" s="53" t="s">
        <v>44</v>
      </c>
      <c r="D17" s="52" t="s">
        <v>27</v>
      </c>
      <c r="E17" s="52">
        <v>1704272</v>
      </c>
      <c r="F17" s="52" t="s">
        <v>178</v>
      </c>
      <c r="G17" s="41"/>
      <c r="H17" s="41"/>
      <c r="I17" s="49"/>
      <c r="J17" s="32">
        <v>7</v>
      </c>
      <c r="K17" s="49">
        <f t="shared" si="0"/>
        <v>0</v>
      </c>
      <c r="L17" s="49">
        <f t="shared" si="1"/>
        <v>0</v>
      </c>
    </row>
    <row r="18" spans="1:12" ht="30" x14ac:dyDescent="0.25">
      <c r="A18" s="62"/>
      <c r="B18" s="52">
        <v>13</v>
      </c>
      <c r="C18" s="53" t="s">
        <v>45</v>
      </c>
      <c r="D18" s="52" t="s">
        <v>27</v>
      </c>
      <c r="E18" s="52">
        <v>1704274</v>
      </c>
      <c r="F18" s="52" t="s">
        <v>46</v>
      </c>
      <c r="G18" s="41"/>
      <c r="H18" s="41"/>
      <c r="I18" s="49"/>
      <c r="J18" s="32">
        <v>4</v>
      </c>
      <c r="K18" s="49">
        <f t="shared" si="0"/>
        <v>0</v>
      </c>
      <c r="L18" s="49">
        <f t="shared" si="1"/>
        <v>0</v>
      </c>
    </row>
    <row r="19" spans="1:12" ht="30" x14ac:dyDescent="0.25">
      <c r="A19" s="62"/>
      <c r="B19" s="52">
        <v>14</v>
      </c>
      <c r="C19" s="53" t="s">
        <v>47</v>
      </c>
      <c r="D19" s="52" t="s">
        <v>27</v>
      </c>
      <c r="E19" s="52">
        <v>1704275</v>
      </c>
      <c r="F19" s="52" t="s">
        <v>46</v>
      </c>
      <c r="G19" s="41"/>
      <c r="H19" s="41"/>
      <c r="I19" s="49"/>
      <c r="J19" s="32">
        <v>2</v>
      </c>
      <c r="K19" s="49">
        <f t="shared" si="0"/>
        <v>0</v>
      </c>
      <c r="L19" s="49">
        <f t="shared" si="1"/>
        <v>0</v>
      </c>
    </row>
    <row r="20" spans="1:12" x14ac:dyDescent="0.25">
      <c r="A20" s="62"/>
      <c r="B20" s="52">
        <v>15</v>
      </c>
      <c r="C20" s="53" t="s">
        <v>48</v>
      </c>
      <c r="D20" s="52" t="s">
        <v>27</v>
      </c>
      <c r="E20" s="52">
        <v>1705061</v>
      </c>
      <c r="F20" s="52" t="s">
        <v>306</v>
      </c>
      <c r="G20" s="41"/>
      <c r="H20" s="41"/>
      <c r="I20" s="49"/>
      <c r="J20" s="32">
        <v>8</v>
      </c>
      <c r="K20" s="49">
        <f t="shared" si="0"/>
        <v>0</v>
      </c>
      <c r="L20" s="49">
        <f t="shared" si="1"/>
        <v>0</v>
      </c>
    </row>
    <row r="21" spans="1:12" ht="45" x14ac:dyDescent="0.25">
      <c r="A21" s="62"/>
      <c r="B21" s="52">
        <v>16</v>
      </c>
      <c r="C21" s="53" t="s">
        <v>49</v>
      </c>
      <c r="D21" s="52" t="s">
        <v>239</v>
      </c>
      <c r="E21" s="52">
        <v>1708880</v>
      </c>
      <c r="F21" s="52" t="s">
        <v>305</v>
      </c>
      <c r="G21" s="41"/>
      <c r="H21" s="41"/>
      <c r="I21" s="49"/>
      <c r="J21" s="32">
        <v>1</v>
      </c>
      <c r="K21" s="49">
        <f t="shared" si="0"/>
        <v>0</v>
      </c>
      <c r="L21" s="49">
        <f t="shared" si="1"/>
        <v>0</v>
      </c>
    </row>
    <row r="22" spans="1:12" x14ac:dyDescent="0.25">
      <c r="A22" s="62"/>
      <c r="B22" s="52">
        <v>17</v>
      </c>
      <c r="C22" s="53" t="s">
        <v>50</v>
      </c>
      <c r="D22" s="52" t="s">
        <v>27</v>
      </c>
      <c r="E22" s="52">
        <v>1708891</v>
      </c>
      <c r="F22" s="52" t="s">
        <v>304</v>
      </c>
      <c r="G22" s="41"/>
      <c r="H22" s="41"/>
      <c r="I22" s="49"/>
      <c r="J22" s="32">
        <v>11</v>
      </c>
      <c r="K22" s="49">
        <f t="shared" si="0"/>
        <v>0</v>
      </c>
      <c r="L22" s="49">
        <f t="shared" si="1"/>
        <v>0</v>
      </c>
    </row>
    <row r="23" spans="1:12" ht="30" x14ac:dyDescent="0.25">
      <c r="A23" s="62"/>
      <c r="B23" s="52">
        <v>18</v>
      </c>
      <c r="C23" s="53" t="s">
        <v>51</v>
      </c>
      <c r="D23" s="52" t="s">
        <v>27</v>
      </c>
      <c r="E23" s="52">
        <v>1725121</v>
      </c>
      <c r="F23" s="52" t="s">
        <v>52</v>
      </c>
      <c r="G23" s="41"/>
      <c r="H23" s="41"/>
      <c r="I23" s="49"/>
      <c r="J23" s="32">
        <v>3</v>
      </c>
      <c r="K23" s="49">
        <f t="shared" si="0"/>
        <v>0</v>
      </c>
      <c r="L23" s="49">
        <f t="shared" si="1"/>
        <v>0</v>
      </c>
    </row>
    <row r="24" spans="1:12" x14ac:dyDescent="0.25">
      <c r="A24" s="62"/>
      <c r="B24" s="52">
        <v>19</v>
      </c>
      <c r="C24" s="53" t="s">
        <v>53</v>
      </c>
      <c r="D24" s="52" t="s">
        <v>27</v>
      </c>
      <c r="E24" s="52">
        <v>1725271</v>
      </c>
      <c r="F24" s="52" t="s">
        <v>54</v>
      </c>
      <c r="G24" s="41"/>
      <c r="H24" s="41"/>
      <c r="I24" s="49"/>
      <c r="J24" s="32">
        <v>17</v>
      </c>
      <c r="K24" s="49">
        <f t="shared" si="0"/>
        <v>0</v>
      </c>
      <c r="L24" s="49">
        <f t="shared" si="1"/>
        <v>0</v>
      </c>
    </row>
    <row r="25" spans="1:12" x14ac:dyDescent="0.25">
      <c r="A25" s="62"/>
      <c r="B25" s="52">
        <v>20</v>
      </c>
      <c r="C25" s="53" t="s">
        <v>55</v>
      </c>
      <c r="D25" s="52" t="s">
        <v>27</v>
      </c>
      <c r="E25" s="52">
        <v>1725272</v>
      </c>
      <c r="F25" s="52" t="s">
        <v>56</v>
      </c>
      <c r="G25" s="41"/>
      <c r="H25" s="41"/>
      <c r="I25" s="49"/>
      <c r="J25" s="32">
        <v>29</v>
      </c>
      <c r="K25" s="49">
        <f t="shared" si="0"/>
        <v>0</v>
      </c>
      <c r="L25" s="49">
        <f t="shared" si="1"/>
        <v>0</v>
      </c>
    </row>
    <row r="26" spans="1:12" ht="30" x14ac:dyDescent="0.25">
      <c r="A26" s="62"/>
      <c r="B26" s="52">
        <v>21</v>
      </c>
      <c r="C26" s="53" t="s">
        <v>57</v>
      </c>
      <c r="D26" s="52" t="s">
        <v>27</v>
      </c>
      <c r="E26" s="52">
        <v>4568084</v>
      </c>
      <c r="F26" s="52" t="s">
        <v>43</v>
      </c>
      <c r="G26" s="41"/>
      <c r="H26" s="41"/>
      <c r="I26" s="49"/>
      <c r="J26" s="32">
        <v>1</v>
      </c>
      <c r="K26" s="49">
        <f t="shared" si="0"/>
        <v>0</v>
      </c>
      <c r="L26" s="49">
        <f t="shared" si="1"/>
        <v>0</v>
      </c>
    </row>
    <row r="27" spans="1:12" ht="30" x14ac:dyDescent="0.25">
      <c r="A27" s="62"/>
      <c r="B27" s="52">
        <v>22</v>
      </c>
      <c r="C27" s="53" t="s">
        <v>58</v>
      </c>
      <c r="D27" s="52" t="s">
        <v>27</v>
      </c>
      <c r="E27" s="52">
        <v>4568086</v>
      </c>
      <c r="F27" s="52" t="s">
        <v>303</v>
      </c>
      <c r="G27" s="41"/>
      <c r="H27" s="41"/>
      <c r="I27" s="49"/>
      <c r="J27" s="32">
        <v>1</v>
      </c>
      <c r="K27" s="49">
        <f t="shared" si="0"/>
        <v>0</v>
      </c>
      <c r="L27" s="49">
        <f t="shared" si="1"/>
        <v>0</v>
      </c>
    </row>
    <row r="28" spans="1:12" ht="30" x14ac:dyDescent="0.25">
      <c r="A28" s="62"/>
      <c r="B28" s="52">
        <v>23</v>
      </c>
      <c r="C28" s="53" t="s">
        <v>59</v>
      </c>
      <c r="D28" s="52" t="s">
        <v>27</v>
      </c>
      <c r="E28" s="52">
        <v>4568094</v>
      </c>
      <c r="F28" s="52" t="s">
        <v>43</v>
      </c>
      <c r="G28" s="41"/>
      <c r="H28" s="41"/>
      <c r="I28" s="49"/>
      <c r="J28" s="32">
        <v>25</v>
      </c>
      <c r="K28" s="49">
        <f t="shared" si="0"/>
        <v>0</v>
      </c>
      <c r="L28" s="49">
        <f t="shared" si="1"/>
        <v>0</v>
      </c>
    </row>
    <row r="29" spans="1:12" ht="30" x14ac:dyDescent="0.25">
      <c r="A29" s="62"/>
      <c r="B29" s="52">
        <v>24</v>
      </c>
      <c r="C29" s="53" t="s">
        <v>60</v>
      </c>
      <c r="D29" s="52" t="s">
        <v>27</v>
      </c>
      <c r="E29" s="52">
        <v>4568096</v>
      </c>
      <c r="F29" s="52" t="s">
        <v>61</v>
      </c>
      <c r="G29" s="41"/>
      <c r="H29" s="41"/>
      <c r="I29" s="49"/>
      <c r="J29" s="32">
        <v>17</v>
      </c>
      <c r="K29" s="49">
        <f t="shared" si="0"/>
        <v>0</v>
      </c>
      <c r="L29" s="49">
        <f t="shared" si="1"/>
        <v>0</v>
      </c>
    </row>
    <row r="30" spans="1:12" ht="30" x14ac:dyDescent="0.25">
      <c r="A30" s="62"/>
      <c r="B30" s="52">
        <v>25</v>
      </c>
      <c r="C30" s="53" t="s">
        <v>62</v>
      </c>
      <c r="D30" s="52" t="s">
        <v>27</v>
      </c>
      <c r="E30" s="52">
        <v>4568126</v>
      </c>
      <c r="F30" s="52" t="s">
        <v>63</v>
      </c>
      <c r="G30" s="41"/>
      <c r="H30" s="41"/>
      <c r="I30" s="49"/>
      <c r="J30" s="32">
        <v>1</v>
      </c>
      <c r="K30" s="49">
        <f t="shared" si="0"/>
        <v>0</v>
      </c>
      <c r="L30" s="49">
        <f t="shared" si="1"/>
        <v>0</v>
      </c>
    </row>
    <row r="31" spans="1:12" x14ac:dyDescent="0.25">
      <c r="A31" s="62"/>
      <c r="B31" s="52">
        <v>26</v>
      </c>
      <c r="C31" s="53" t="s">
        <v>64</v>
      </c>
      <c r="D31" s="52" t="s">
        <v>27</v>
      </c>
      <c r="E31" s="52">
        <v>10025636</v>
      </c>
      <c r="F31" s="52" t="s">
        <v>302</v>
      </c>
      <c r="G31" s="41"/>
      <c r="H31" s="41"/>
      <c r="I31" s="49"/>
      <c r="J31" s="32">
        <v>1</v>
      </c>
      <c r="K31" s="49">
        <f t="shared" si="0"/>
        <v>0</v>
      </c>
      <c r="L31" s="49">
        <f t="shared" si="1"/>
        <v>0</v>
      </c>
    </row>
    <row r="32" spans="1:12" ht="30" x14ac:dyDescent="0.25">
      <c r="A32" s="62"/>
      <c r="B32" s="52">
        <v>27</v>
      </c>
      <c r="C32" s="53" t="s">
        <v>66</v>
      </c>
      <c r="D32" s="52" t="s">
        <v>27</v>
      </c>
      <c r="E32" s="57" t="s">
        <v>67</v>
      </c>
      <c r="F32" s="52" t="s">
        <v>68</v>
      </c>
      <c r="G32" s="41"/>
      <c r="H32" s="41"/>
      <c r="I32" s="49"/>
      <c r="J32" s="32">
        <v>1</v>
      </c>
      <c r="K32" s="49">
        <f t="shared" si="0"/>
        <v>0</v>
      </c>
      <c r="L32" s="49">
        <f t="shared" si="1"/>
        <v>0</v>
      </c>
    </row>
    <row r="33" spans="1:12" ht="30" x14ac:dyDescent="0.25">
      <c r="A33" s="62"/>
      <c r="B33" s="52">
        <v>28</v>
      </c>
      <c r="C33" s="53" t="s">
        <v>69</v>
      </c>
      <c r="D33" s="52" t="s">
        <v>27</v>
      </c>
      <c r="E33" s="57" t="s">
        <v>70</v>
      </c>
      <c r="F33" s="52" t="s">
        <v>65</v>
      </c>
      <c r="G33" s="41"/>
      <c r="H33" s="41"/>
      <c r="I33" s="49"/>
      <c r="J33" s="32">
        <v>1</v>
      </c>
      <c r="K33" s="49">
        <f t="shared" si="0"/>
        <v>0</v>
      </c>
      <c r="L33" s="49">
        <f t="shared" si="1"/>
        <v>0</v>
      </c>
    </row>
    <row r="34" spans="1:12" ht="30" x14ac:dyDescent="0.25">
      <c r="A34" s="62"/>
      <c r="B34" s="52">
        <v>29</v>
      </c>
      <c r="C34" s="53" t="s">
        <v>71</v>
      </c>
      <c r="D34" s="52" t="s">
        <v>27</v>
      </c>
      <c r="E34" s="57" t="s">
        <v>72</v>
      </c>
      <c r="F34" s="52" t="s">
        <v>65</v>
      </c>
      <c r="G34" s="41"/>
      <c r="H34" s="41"/>
      <c r="I34" s="49"/>
      <c r="J34" s="32">
        <v>1</v>
      </c>
      <c r="K34" s="49">
        <f t="shared" si="0"/>
        <v>0</v>
      </c>
      <c r="L34" s="49">
        <f t="shared" si="1"/>
        <v>0</v>
      </c>
    </row>
    <row r="35" spans="1:12" ht="30" x14ac:dyDescent="0.25">
      <c r="A35" s="62"/>
      <c r="B35" s="52">
        <v>30</v>
      </c>
      <c r="C35" s="53" t="s">
        <v>64</v>
      </c>
      <c r="D35" s="52" t="s">
        <v>27</v>
      </c>
      <c r="E35" s="57" t="s">
        <v>73</v>
      </c>
      <c r="F35" s="52" t="s">
        <v>65</v>
      </c>
      <c r="G35" s="41"/>
      <c r="H35" s="41"/>
      <c r="I35" s="49"/>
      <c r="J35" s="32">
        <v>1</v>
      </c>
      <c r="K35" s="49">
        <f t="shared" si="0"/>
        <v>0</v>
      </c>
      <c r="L35" s="49">
        <f t="shared" si="1"/>
        <v>0</v>
      </c>
    </row>
    <row r="36" spans="1:12" x14ac:dyDescent="0.25">
      <c r="A36" s="62"/>
      <c r="B36" s="52">
        <v>31</v>
      </c>
      <c r="C36" s="53" t="s">
        <v>74</v>
      </c>
      <c r="D36" s="52" t="s">
        <v>27</v>
      </c>
      <c r="E36" s="52" t="s">
        <v>75</v>
      </c>
      <c r="F36" s="52" t="s">
        <v>39</v>
      </c>
      <c r="G36" s="41"/>
      <c r="H36" s="41"/>
      <c r="I36" s="49"/>
      <c r="J36" s="32">
        <v>1</v>
      </c>
      <c r="K36" s="49">
        <f t="shared" si="0"/>
        <v>0</v>
      </c>
      <c r="L36" s="49">
        <f t="shared" si="1"/>
        <v>0</v>
      </c>
    </row>
    <row r="37" spans="1:12" ht="30" x14ac:dyDescent="0.25">
      <c r="A37" s="62"/>
      <c r="B37" s="52">
        <v>32</v>
      </c>
      <c r="C37" s="53" t="s">
        <v>76</v>
      </c>
      <c r="D37" s="52" t="s">
        <v>27</v>
      </c>
      <c r="E37" s="52" t="s">
        <v>77</v>
      </c>
      <c r="F37" s="52" t="s">
        <v>61</v>
      </c>
      <c r="G37" s="41"/>
      <c r="H37" s="41"/>
      <c r="I37" s="49"/>
      <c r="J37" s="32">
        <v>1</v>
      </c>
      <c r="K37" s="49">
        <f t="shared" si="0"/>
        <v>0</v>
      </c>
      <c r="L37" s="49">
        <f t="shared" si="1"/>
        <v>0</v>
      </c>
    </row>
    <row r="38" spans="1:12" x14ac:dyDescent="0.25">
      <c r="A38" s="62"/>
      <c r="B38" s="52">
        <v>33</v>
      </c>
      <c r="C38" s="53" t="s">
        <v>78</v>
      </c>
      <c r="D38" s="52" t="s">
        <v>27</v>
      </c>
      <c r="E38" s="52" t="s">
        <v>79</v>
      </c>
      <c r="F38" s="52" t="s">
        <v>301</v>
      </c>
      <c r="G38" s="41"/>
      <c r="H38" s="41"/>
      <c r="I38" s="49"/>
      <c r="J38" s="32">
        <v>32</v>
      </c>
      <c r="K38" s="49">
        <f t="shared" si="0"/>
        <v>0</v>
      </c>
      <c r="L38" s="49">
        <f t="shared" si="1"/>
        <v>0</v>
      </c>
    </row>
    <row r="39" spans="1:12" ht="30" x14ac:dyDescent="0.25">
      <c r="A39" s="62"/>
      <c r="B39" s="52">
        <v>34</v>
      </c>
      <c r="C39" s="53" t="s">
        <v>80</v>
      </c>
      <c r="D39" s="52" t="s">
        <v>27</v>
      </c>
      <c r="E39" s="52" t="s">
        <v>81</v>
      </c>
      <c r="F39" s="52" t="s">
        <v>106</v>
      </c>
      <c r="G39" s="41"/>
      <c r="H39" s="41"/>
      <c r="I39" s="49"/>
      <c r="J39" s="32">
        <v>20</v>
      </c>
      <c r="K39" s="49">
        <f t="shared" si="0"/>
        <v>0</v>
      </c>
      <c r="L39" s="49">
        <f t="shared" si="1"/>
        <v>0</v>
      </c>
    </row>
    <row r="40" spans="1:12" x14ac:dyDescent="0.25">
      <c r="A40" s="62"/>
      <c r="B40" s="52">
        <v>35</v>
      </c>
      <c r="C40" s="53" t="s">
        <v>83</v>
      </c>
      <c r="D40" s="52" t="s">
        <v>27</v>
      </c>
      <c r="E40" s="52" t="s">
        <v>84</v>
      </c>
      <c r="F40" s="52" t="s">
        <v>106</v>
      </c>
      <c r="G40" s="41"/>
      <c r="H40" s="41"/>
      <c r="I40" s="49"/>
      <c r="J40" s="32">
        <v>1</v>
      </c>
      <c r="K40" s="49">
        <f t="shared" si="0"/>
        <v>0</v>
      </c>
      <c r="L40" s="49">
        <f t="shared" si="1"/>
        <v>0</v>
      </c>
    </row>
    <row r="41" spans="1:12" ht="30" x14ac:dyDescent="0.25">
      <c r="A41" s="62"/>
      <c r="B41" s="52">
        <v>36</v>
      </c>
      <c r="C41" s="53" t="s">
        <v>85</v>
      </c>
      <c r="D41" s="52" t="s">
        <v>27</v>
      </c>
      <c r="E41" s="52" t="s">
        <v>86</v>
      </c>
      <c r="F41" s="52" t="s">
        <v>300</v>
      </c>
      <c r="G41" s="41"/>
      <c r="H41" s="41"/>
      <c r="I41" s="49"/>
      <c r="J41" s="32">
        <v>2</v>
      </c>
      <c r="K41" s="49">
        <f t="shared" si="0"/>
        <v>0</v>
      </c>
      <c r="L41" s="49">
        <f t="shared" si="1"/>
        <v>0</v>
      </c>
    </row>
    <row r="42" spans="1:12" ht="30" x14ac:dyDescent="0.25">
      <c r="A42" s="62"/>
      <c r="B42" s="52">
        <v>37</v>
      </c>
      <c r="C42" s="53" t="s">
        <v>87</v>
      </c>
      <c r="D42" s="52" t="s">
        <v>27</v>
      </c>
      <c r="E42" s="52" t="s">
        <v>88</v>
      </c>
      <c r="F42" s="52" t="s">
        <v>115</v>
      </c>
      <c r="G42" s="41"/>
      <c r="H42" s="41"/>
      <c r="I42" s="49"/>
      <c r="J42" s="32">
        <v>18</v>
      </c>
      <c r="K42" s="49">
        <f t="shared" si="0"/>
        <v>0</v>
      </c>
      <c r="L42" s="49">
        <f t="shared" si="1"/>
        <v>0</v>
      </c>
    </row>
    <row r="43" spans="1:12" x14ac:dyDescent="0.25">
      <c r="A43" s="62"/>
      <c r="B43" s="52">
        <v>38</v>
      </c>
      <c r="C43" s="53" t="s">
        <v>89</v>
      </c>
      <c r="D43" s="52" t="s">
        <v>27</v>
      </c>
      <c r="E43" s="52" t="s">
        <v>90</v>
      </c>
      <c r="F43" s="52" t="s">
        <v>91</v>
      </c>
      <c r="G43" s="41"/>
      <c r="H43" s="41"/>
      <c r="I43" s="49"/>
      <c r="J43" s="32">
        <v>2</v>
      </c>
      <c r="K43" s="49">
        <f t="shared" si="0"/>
        <v>0</v>
      </c>
      <c r="L43" s="49">
        <f t="shared" si="1"/>
        <v>0</v>
      </c>
    </row>
    <row r="44" spans="1:12" x14ac:dyDescent="0.25">
      <c r="A44" s="62"/>
      <c r="B44" s="52">
        <v>39</v>
      </c>
      <c r="C44" s="53" t="s">
        <v>92</v>
      </c>
      <c r="D44" s="52" t="s">
        <v>27</v>
      </c>
      <c r="E44" s="52" t="s">
        <v>93</v>
      </c>
      <c r="F44" s="52" t="s">
        <v>94</v>
      </c>
      <c r="G44" s="41"/>
      <c r="H44" s="41"/>
      <c r="I44" s="49"/>
      <c r="J44" s="32">
        <v>3</v>
      </c>
      <c r="K44" s="49">
        <f t="shared" si="0"/>
        <v>0</v>
      </c>
      <c r="L44" s="49">
        <f t="shared" si="1"/>
        <v>0</v>
      </c>
    </row>
    <row r="45" spans="1:12" ht="30" x14ac:dyDescent="0.25">
      <c r="A45" s="62"/>
      <c r="B45" s="52">
        <v>40</v>
      </c>
      <c r="C45" s="53" t="s">
        <v>95</v>
      </c>
      <c r="D45" s="52" t="s">
        <v>27</v>
      </c>
      <c r="E45" s="52" t="s">
        <v>96</v>
      </c>
      <c r="F45" s="52" t="s">
        <v>162</v>
      </c>
      <c r="G45" s="41"/>
      <c r="H45" s="41"/>
      <c r="I45" s="49"/>
      <c r="J45" s="32">
        <v>4</v>
      </c>
      <c r="K45" s="49">
        <f t="shared" si="0"/>
        <v>0</v>
      </c>
      <c r="L45" s="49">
        <f t="shared" si="1"/>
        <v>0</v>
      </c>
    </row>
    <row r="46" spans="1:12" ht="30" x14ac:dyDescent="0.25">
      <c r="A46" s="62"/>
      <c r="B46" s="52">
        <v>41</v>
      </c>
      <c r="C46" s="53" t="s">
        <v>97</v>
      </c>
      <c r="D46" s="52" t="s">
        <v>27</v>
      </c>
      <c r="E46" s="52" t="s">
        <v>98</v>
      </c>
      <c r="F46" s="52" t="s">
        <v>309</v>
      </c>
      <c r="G46" s="41"/>
      <c r="H46" s="41"/>
      <c r="I46" s="49"/>
      <c r="J46" s="32">
        <v>1</v>
      </c>
      <c r="K46" s="49">
        <f t="shared" si="0"/>
        <v>0</v>
      </c>
      <c r="L46" s="49">
        <f t="shared" si="1"/>
        <v>0</v>
      </c>
    </row>
    <row r="47" spans="1:12" ht="23.25" customHeight="1" x14ac:dyDescent="0.25">
      <c r="A47" s="63"/>
      <c r="B47" s="64" t="s">
        <v>99</v>
      </c>
      <c r="C47" s="65"/>
      <c r="D47" s="65"/>
      <c r="E47" s="65"/>
      <c r="F47" s="65"/>
      <c r="G47" s="65"/>
      <c r="H47" s="65"/>
      <c r="I47" s="65"/>
      <c r="J47" s="66"/>
      <c r="K47" s="42">
        <f>SUM(K6:K46)</f>
        <v>0</v>
      </c>
      <c r="L47" s="42">
        <f>SUM(L6:L46)</f>
        <v>0</v>
      </c>
    </row>
    <row r="48" spans="1:12" x14ac:dyDescent="0.25">
      <c r="A48" s="61" t="s">
        <v>100</v>
      </c>
      <c r="B48" s="52">
        <v>1</v>
      </c>
      <c r="C48" s="47" t="s">
        <v>247</v>
      </c>
      <c r="D48" s="48" t="s">
        <v>248</v>
      </c>
      <c r="E48" s="48" t="s">
        <v>247</v>
      </c>
      <c r="F48" s="48" t="s">
        <v>63</v>
      </c>
      <c r="G48" s="55"/>
      <c r="H48" s="55"/>
      <c r="I48" s="56"/>
      <c r="J48" s="40">
        <v>1</v>
      </c>
      <c r="K48" s="49">
        <f>J48*H48</f>
        <v>0</v>
      </c>
      <c r="L48" s="49">
        <f>J48*I48</f>
        <v>0</v>
      </c>
    </row>
    <row r="49" spans="1:12" x14ac:dyDescent="0.25">
      <c r="A49" s="62"/>
      <c r="B49" s="52">
        <v>2</v>
      </c>
      <c r="C49" s="47" t="s">
        <v>249</v>
      </c>
      <c r="D49" s="48" t="s">
        <v>248</v>
      </c>
      <c r="E49" s="48" t="s">
        <v>249</v>
      </c>
      <c r="F49" s="48" t="s">
        <v>63</v>
      </c>
      <c r="G49" s="55"/>
      <c r="H49" s="55"/>
      <c r="I49" s="56"/>
      <c r="J49" s="40">
        <v>1</v>
      </c>
      <c r="K49" s="49">
        <f t="shared" ref="K49:K62" si="2">J49*H49</f>
        <v>0</v>
      </c>
      <c r="L49" s="49">
        <f t="shared" ref="L49:L62" si="3">J49*I49</f>
        <v>0</v>
      </c>
    </row>
    <row r="50" spans="1:12" x14ac:dyDescent="0.25">
      <c r="A50" s="62"/>
      <c r="B50" s="52">
        <v>3</v>
      </c>
      <c r="C50" s="47" t="s">
        <v>250</v>
      </c>
      <c r="D50" s="48" t="s">
        <v>248</v>
      </c>
      <c r="E50" s="48" t="s">
        <v>250</v>
      </c>
      <c r="F50" s="48" t="s">
        <v>63</v>
      </c>
      <c r="G50" s="55"/>
      <c r="H50" s="55"/>
      <c r="I50" s="56"/>
      <c r="J50" s="40">
        <v>2</v>
      </c>
      <c r="K50" s="49">
        <f t="shared" si="2"/>
        <v>0</v>
      </c>
      <c r="L50" s="49">
        <f t="shared" si="3"/>
        <v>0</v>
      </c>
    </row>
    <row r="51" spans="1:12" x14ac:dyDescent="0.25">
      <c r="A51" s="62"/>
      <c r="B51" s="52">
        <v>4</v>
      </c>
      <c r="C51" s="47" t="s">
        <v>251</v>
      </c>
      <c r="D51" s="48" t="s">
        <v>248</v>
      </c>
      <c r="E51" s="48" t="s">
        <v>252</v>
      </c>
      <c r="F51" s="48" t="s">
        <v>63</v>
      </c>
      <c r="G51" s="55"/>
      <c r="H51" s="55"/>
      <c r="I51" s="56"/>
      <c r="J51" s="40">
        <v>4</v>
      </c>
      <c r="K51" s="49">
        <f t="shared" si="2"/>
        <v>0</v>
      </c>
      <c r="L51" s="49">
        <f t="shared" si="3"/>
        <v>0</v>
      </c>
    </row>
    <row r="52" spans="1:12" x14ac:dyDescent="0.25">
      <c r="A52" s="62"/>
      <c r="B52" s="52">
        <v>5</v>
      </c>
      <c r="C52" s="47" t="s">
        <v>253</v>
      </c>
      <c r="D52" s="48" t="s">
        <v>248</v>
      </c>
      <c r="E52" s="48" t="s">
        <v>253</v>
      </c>
      <c r="F52" s="48" t="s">
        <v>63</v>
      </c>
      <c r="G52" s="55"/>
      <c r="H52" s="55"/>
      <c r="I52" s="56"/>
      <c r="J52" s="40">
        <v>2</v>
      </c>
      <c r="K52" s="49">
        <f t="shared" si="2"/>
        <v>0</v>
      </c>
      <c r="L52" s="49">
        <f t="shared" si="3"/>
        <v>0</v>
      </c>
    </row>
    <row r="53" spans="1:12" x14ac:dyDescent="0.25">
      <c r="A53" s="62"/>
      <c r="B53" s="52">
        <v>6</v>
      </c>
      <c r="C53" s="47" t="s">
        <v>254</v>
      </c>
      <c r="D53" s="48" t="s">
        <v>248</v>
      </c>
      <c r="E53" s="48" t="s">
        <v>254</v>
      </c>
      <c r="F53" s="48" t="s">
        <v>63</v>
      </c>
      <c r="G53" s="55"/>
      <c r="H53" s="55"/>
      <c r="I53" s="56"/>
      <c r="J53" s="40">
        <v>3</v>
      </c>
      <c r="K53" s="49">
        <f t="shared" si="2"/>
        <v>0</v>
      </c>
      <c r="L53" s="49">
        <f t="shared" si="3"/>
        <v>0</v>
      </c>
    </row>
    <row r="54" spans="1:12" x14ac:dyDescent="0.25">
      <c r="A54" s="62"/>
      <c r="B54" s="52">
        <v>7</v>
      </c>
      <c r="C54" s="47" t="s">
        <v>255</v>
      </c>
      <c r="D54" s="48" t="s">
        <v>248</v>
      </c>
      <c r="E54" s="48" t="s">
        <v>255</v>
      </c>
      <c r="F54" s="48" t="s">
        <v>63</v>
      </c>
      <c r="G54" s="55"/>
      <c r="H54" s="55"/>
      <c r="I54" s="56"/>
      <c r="J54" s="40">
        <v>1</v>
      </c>
      <c r="K54" s="49">
        <f t="shared" si="2"/>
        <v>0</v>
      </c>
      <c r="L54" s="49">
        <f t="shared" si="3"/>
        <v>0</v>
      </c>
    </row>
    <row r="55" spans="1:12" x14ac:dyDescent="0.25">
      <c r="A55" s="62"/>
      <c r="B55" s="52">
        <v>8</v>
      </c>
      <c r="C55" s="47" t="s">
        <v>256</v>
      </c>
      <c r="D55" s="48" t="s">
        <v>248</v>
      </c>
      <c r="E55" s="48" t="s">
        <v>256</v>
      </c>
      <c r="F55" s="48" t="s">
        <v>63</v>
      </c>
      <c r="G55" s="55"/>
      <c r="H55" s="55"/>
      <c r="I55" s="56"/>
      <c r="J55" s="40">
        <v>1</v>
      </c>
      <c r="K55" s="49">
        <f t="shared" si="2"/>
        <v>0</v>
      </c>
      <c r="L55" s="49">
        <f t="shared" si="3"/>
        <v>0</v>
      </c>
    </row>
    <row r="56" spans="1:12" x14ac:dyDescent="0.25">
      <c r="A56" s="62"/>
      <c r="B56" s="52">
        <v>9</v>
      </c>
      <c r="C56" s="47" t="s">
        <v>257</v>
      </c>
      <c r="D56" s="48" t="s">
        <v>248</v>
      </c>
      <c r="E56" s="48" t="s">
        <v>257</v>
      </c>
      <c r="F56" s="48" t="s">
        <v>63</v>
      </c>
      <c r="G56" s="55"/>
      <c r="H56" s="55"/>
      <c r="I56" s="56"/>
      <c r="J56" s="40">
        <v>3</v>
      </c>
      <c r="K56" s="49">
        <f t="shared" si="2"/>
        <v>0</v>
      </c>
      <c r="L56" s="49">
        <f t="shared" si="3"/>
        <v>0</v>
      </c>
    </row>
    <row r="57" spans="1:12" x14ac:dyDescent="0.25">
      <c r="A57" s="62"/>
      <c r="B57" s="52">
        <v>10</v>
      </c>
      <c r="C57" s="47" t="s">
        <v>258</v>
      </c>
      <c r="D57" s="48" t="s">
        <v>248</v>
      </c>
      <c r="E57" s="48" t="s">
        <v>258</v>
      </c>
      <c r="F57" s="48" t="s">
        <v>63</v>
      </c>
      <c r="G57" s="55"/>
      <c r="H57" s="55"/>
      <c r="I57" s="56"/>
      <c r="J57" s="40">
        <v>1</v>
      </c>
      <c r="K57" s="49">
        <f t="shared" si="2"/>
        <v>0</v>
      </c>
      <c r="L57" s="49">
        <f t="shared" si="3"/>
        <v>0</v>
      </c>
    </row>
    <row r="58" spans="1:12" x14ac:dyDescent="0.25">
      <c r="A58" s="62"/>
      <c r="B58" s="52">
        <v>11</v>
      </c>
      <c r="C58" s="47" t="s">
        <v>259</v>
      </c>
      <c r="D58" s="48" t="s">
        <v>248</v>
      </c>
      <c r="E58" s="48" t="s">
        <v>259</v>
      </c>
      <c r="F58" s="48" t="s">
        <v>63</v>
      </c>
      <c r="G58" s="55"/>
      <c r="H58" s="55"/>
      <c r="I58" s="56"/>
      <c r="J58" s="40">
        <v>2</v>
      </c>
      <c r="K58" s="49">
        <f t="shared" si="2"/>
        <v>0</v>
      </c>
      <c r="L58" s="49">
        <f t="shared" si="3"/>
        <v>0</v>
      </c>
    </row>
    <row r="59" spans="1:12" x14ac:dyDescent="0.25">
      <c r="A59" s="62"/>
      <c r="B59" s="52">
        <v>12</v>
      </c>
      <c r="C59" s="47" t="s">
        <v>260</v>
      </c>
      <c r="D59" s="48" t="s">
        <v>248</v>
      </c>
      <c r="E59" s="48" t="s">
        <v>260</v>
      </c>
      <c r="F59" s="48" t="s">
        <v>63</v>
      </c>
      <c r="G59" s="55"/>
      <c r="H59" s="55"/>
      <c r="I59" s="56"/>
      <c r="J59" s="40">
        <v>1</v>
      </c>
      <c r="K59" s="49">
        <f t="shared" si="2"/>
        <v>0</v>
      </c>
      <c r="L59" s="49">
        <f t="shared" si="3"/>
        <v>0</v>
      </c>
    </row>
    <row r="60" spans="1:12" x14ac:dyDescent="0.25">
      <c r="A60" s="62"/>
      <c r="B60" s="52">
        <v>13</v>
      </c>
      <c r="C60" s="47" t="s">
        <v>261</v>
      </c>
      <c r="D60" s="48" t="s">
        <v>248</v>
      </c>
      <c r="E60" s="48" t="s">
        <v>261</v>
      </c>
      <c r="F60" s="48" t="s">
        <v>63</v>
      </c>
      <c r="G60" s="55"/>
      <c r="H60" s="55"/>
      <c r="I60" s="56"/>
      <c r="J60" s="40">
        <v>1</v>
      </c>
      <c r="K60" s="49">
        <f t="shared" si="2"/>
        <v>0</v>
      </c>
      <c r="L60" s="49">
        <f t="shared" si="3"/>
        <v>0</v>
      </c>
    </row>
    <row r="61" spans="1:12" x14ac:dyDescent="0.25">
      <c r="A61" s="62"/>
      <c r="B61" s="52">
        <v>14</v>
      </c>
      <c r="C61" s="47" t="s">
        <v>262</v>
      </c>
      <c r="D61" s="48" t="s">
        <v>248</v>
      </c>
      <c r="E61" s="48" t="s">
        <v>262</v>
      </c>
      <c r="F61" s="48" t="s">
        <v>63</v>
      </c>
      <c r="G61" s="55"/>
      <c r="H61" s="55"/>
      <c r="I61" s="56"/>
      <c r="J61" s="40">
        <v>1</v>
      </c>
      <c r="K61" s="49">
        <f t="shared" si="2"/>
        <v>0</v>
      </c>
      <c r="L61" s="49">
        <f t="shared" si="3"/>
        <v>0</v>
      </c>
    </row>
    <row r="62" spans="1:12" x14ac:dyDescent="0.25">
      <c r="A62" s="62"/>
      <c r="B62" s="52">
        <v>15</v>
      </c>
      <c r="C62" s="47" t="s">
        <v>263</v>
      </c>
      <c r="D62" s="48" t="s">
        <v>248</v>
      </c>
      <c r="E62" s="48" t="s">
        <v>263</v>
      </c>
      <c r="F62" s="48" t="s">
        <v>63</v>
      </c>
      <c r="G62" s="55"/>
      <c r="H62" s="55"/>
      <c r="I62" s="56"/>
      <c r="J62" s="40">
        <v>2</v>
      </c>
      <c r="K62" s="49">
        <f t="shared" si="2"/>
        <v>0</v>
      </c>
      <c r="L62" s="49">
        <f t="shared" si="3"/>
        <v>0</v>
      </c>
    </row>
    <row r="63" spans="1:12" ht="21" customHeight="1" x14ac:dyDescent="0.25">
      <c r="A63" s="63"/>
      <c r="B63" s="64" t="s">
        <v>101</v>
      </c>
      <c r="C63" s="65"/>
      <c r="D63" s="65"/>
      <c r="E63" s="65"/>
      <c r="F63" s="65"/>
      <c r="G63" s="65"/>
      <c r="H63" s="65"/>
      <c r="I63" s="65"/>
      <c r="J63" s="66"/>
      <c r="K63" s="22">
        <f>SUM(K48:K62)</f>
        <v>0</v>
      </c>
      <c r="L63" s="22">
        <f>SUM(L48:L62)</f>
        <v>0</v>
      </c>
    </row>
    <row r="64" spans="1:12" ht="30" x14ac:dyDescent="0.25">
      <c r="A64" s="61" t="s">
        <v>102</v>
      </c>
      <c r="B64" s="52">
        <v>1</v>
      </c>
      <c r="C64" s="53" t="s">
        <v>103</v>
      </c>
      <c r="D64" s="52" t="s">
        <v>104</v>
      </c>
      <c r="E64" s="52" t="s">
        <v>105</v>
      </c>
      <c r="F64" s="52" t="s">
        <v>106</v>
      </c>
      <c r="G64" s="54"/>
      <c r="H64" s="54"/>
      <c r="I64" s="49"/>
      <c r="J64" s="32">
        <v>4</v>
      </c>
      <c r="K64" s="49">
        <f>J64*H64</f>
        <v>0</v>
      </c>
      <c r="L64" s="49">
        <f>J64*I64</f>
        <v>0</v>
      </c>
    </row>
    <row r="65" spans="1:12" x14ac:dyDescent="0.25">
      <c r="A65" s="62"/>
      <c r="B65" s="52">
        <v>2</v>
      </c>
      <c r="C65" s="53" t="s">
        <v>107</v>
      </c>
      <c r="D65" s="52" t="s">
        <v>104</v>
      </c>
      <c r="E65" s="52" t="s">
        <v>108</v>
      </c>
      <c r="F65" s="52" t="s">
        <v>106</v>
      </c>
      <c r="G65" s="54"/>
      <c r="H65" s="54"/>
      <c r="I65" s="49"/>
      <c r="J65" s="32">
        <v>2</v>
      </c>
      <c r="K65" s="49">
        <f t="shared" ref="K65:K118" si="4">J65*H65</f>
        <v>0</v>
      </c>
      <c r="L65" s="49">
        <f t="shared" ref="L65:L118" si="5">J65*I65</f>
        <v>0</v>
      </c>
    </row>
    <row r="66" spans="1:12" x14ac:dyDescent="0.25">
      <c r="A66" s="62"/>
      <c r="B66" s="52">
        <v>3</v>
      </c>
      <c r="C66" s="53" t="s">
        <v>109</v>
      </c>
      <c r="D66" s="52" t="s">
        <v>104</v>
      </c>
      <c r="E66" s="52" t="s">
        <v>110</v>
      </c>
      <c r="F66" s="52" t="s">
        <v>106</v>
      </c>
      <c r="G66" s="54"/>
      <c r="H66" s="54"/>
      <c r="I66" s="49"/>
      <c r="J66" s="32">
        <v>2</v>
      </c>
      <c r="K66" s="49">
        <f t="shared" si="4"/>
        <v>0</v>
      </c>
      <c r="L66" s="49">
        <f t="shared" si="5"/>
        <v>0</v>
      </c>
    </row>
    <row r="67" spans="1:12" x14ac:dyDescent="0.25">
      <c r="A67" s="62"/>
      <c r="B67" s="52">
        <v>4</v>
      </c>
      <c r="C67" s="53" t="s">
        <v>111</v>
      </c>
      <c r="D67" s="52" t="s">
        <v>104</v>
      </c>
      <c r="E67" s="52" t="s">
        <v>112</v>
      </c>
      <c r="F67" s="52" t="s">
        <v>106</v>
      </c>
      <c r="G67" s="54"/>
      <c r="H67" s="54"/>
      <c r="I67" s="49"/>
      <c r="J67" s="32">
        <v>2</v>
      </c>
      <c r="K67" s="49">
        <f t="shared" si="4"/>
        <v>0</v>
      </c>
      <c r="L67" s="49">
        <f t="shared" si="5"/>
        <v>0</v>
      </c>
    </row>
    <row r="68" spans="1:12" x14ac:dyDescent="0.25">
      <c r="A68" s="62"/>
      <c r="B68" s="52">
        <v>5</v>
      </c>
      <c r="C68" s="53" t="s">
        <v>113</v>
      </c>
      <c r="D68" s="52" t="s">
        <v>104</v>
      </c>
      <c r="E68" s="52" t="s">
        <v>114</v>
      </c>
      <c r="F68" s="52" t="s">
        <v>115</v>
      </c>
      <c r="G68" s="54"/>
      <c r="H68" s="54"/>
      <c r="I68" s="49"/>
      <c r="J68" s="32">
        <v>1</v>
      </c>
      <c r="K68" s="49">
        <f t="shared" si="4"/>
        <v>0</v>
      </c>
      <c r="L68" s="49">
        <f t="shared" si="5"/>
        <v>0</v>
      </c>
    </row>
    <row r="69" spans="1:12" x14ac:dyDescent="0.25">
      <c r="A69" s="62"/>
      <c r="B69" s="52">
        <v>6</v>
      </c>
      <c r="C69" s="53" t="s">
        <v>116</v>
      </c>
      <c r="D69" s="52" t="s">
        <v>104</v>
      </c>
      <c r="E69" s="52" t="s">
        <v>117</v>
      </c>
      <c r="F69" s="52">
        <v>25</v>
      </c>
      <c r="G69" s="54"/>
      <c r="H69" s="54"/>
      <c r="I69" s="49"/>
      <c r="J69" s="32">
        <v>1</v>
      </c>
      <c r="K69" s="49">
        <f t="shared" si="4"/>
        <v>0</v>
      </c>
      <c r="L69" s="49">
        <f t="shared" si="5"/>
        <v>0</v>
      </c>
    </row>
    <row r="70" spans="1:12" ht="30" x14ac:dyDescent="0.25">
      <c r="A70" s="62"/>
      <c r="B70" s="52">
        <v>7</v>
      </c>
      <c r="C70" s="53" t="s">
        <v>118</v>
      </c>
      <c r="D70" s="52" t="s">
        <v>104</v>
      </c>
      <c r="E70" s="52" t="s">
        <v>119</v>
      </c>
      <c r="F70" s="52">
        <v>25</v>
      </c>
      <c r="G70" s="54"/>
      <c r="H70" s="54"/>
      <c r="I70" s="49"/>
      <c r="J70" s="32">
        <v>10</v>
      </c>
      <c r="K70" s="49">
        <f t="shared" si="4"/>
        <v>0</v>
      </c>
      <c r="L70" s="49">
        <f t="shared" si="5"/>
        <v>0</v>
      </c>
    </row>
    <row r="71" spans="1:12" ht="30" x14ac:dyDescent="0.25">
      <c r="A71" s="62"/>
      <c r="B71" s="52">
        <v>8</v>
      </c>
      <c r="C71" s="53" t="s">
        <v>120</v>
      </c>
      <c r="D71" s="52" t="s">
        <v>104</v>
      </c>
      <c r="E71" s="52" t="s">
        <v>121</v>
      </c>
      <c r="F71" s="52">
        <v>25</v>
      </c>
      <c r="G71" s="54"/>
      <c r="H71" s="54"/>
      <c r="I71" s="49"/>
      <c r="J71" s="32">
        <v>36</v>
      </c>
      <c r="K71" s="49">
        <f t="shared" si="4"/>
        <v>0</v>
      </c>
      <c r="L71" s="49">
        <f t="shared" si="5"/>
        <v>0</v>
      </c>
    </row>
    <row r="72" spans="1:12" ht="30" x14ac:dyDescent="0.25">
      <c r="A72" s="62"/>
      <c r="B72" s="52">
        <v>9</v>
      </c>
      <c r="C72" s="53" t="s">
        <v>122</v>
      </c>
      <c r="D72" s="52" t="s">
        <v>104</v>
      </c>
      <c r="E72" s="52" t="s">
        <v>123</v>
      </c>
      <c r="F72" s="52" t="s">
        <v>106</v>
      </c>
      <c r="G72" s="54"/>
      <c r="H72" s="54"/>
      <c r="I72" s="49"/>
      <c r="J72" s="32">
        <v>41</v>
      </c>
      <c r="K72" s="49">
        <f t="shared" si="4"/>
        <v>0</v>
      </c>
      <c r="L72" s="49">
        <f t="shared" si="5"/>
        <v>0</v>
      </c>
    </row>
    <row r="73" spans="1:12" ht="30" x14ac:dyDescent="0.25">
      <c r="A73" s="62"/>
      <c r="B73" s="52">
        <v>10</v>
      </c>
      <c r="C73" s="53" t="s">
        <v>124</v>
      </c>
      <c r="D73" s="52" t="s">
        <v>104</v>
      </c>
      <c r="E73" s="52" t="s">
        <v>125</v>
      </c>
      <c r="F73" s="52" t="s">
        <v>115</v>
      </c>
      <c r="G73" s="54"/>
      <c r="H73" s="54"/>
      <c r="I73" s="49"/>
      <c r="J73" s="32">
        <v>50</v>
      </c>
      <c r="K73" s="49">
        <f t="shared" si="4"/>
        <v>0</v>
      </c>
      <c r="L73" s="49">
        <f t="shared" si="5"/>
        <v>0</v>
      </c>
    </row>
    <row r="74" spans="1:12" x14ac:dyDescent="0.25">
      <c r="A74" s="62"/>
      <c r="B74" s="52">
        <v>11</v>
      </c>
      <c r="C74" s="53" t="s">
        <v>126</v>
      </c>
      <c r="D74" s="52" t="s">
        <v>104</v>
      </c>
      <c r="E74" s="52" t="s">
        <v>127</v>
      </c>
      <c r="F74" s="52" t="s">
        <v>137</v>
      </c>
      <c r="G74" s="54"/>
      <c r="H74" s="54"/>
      <c r="I74" s="49"/>
      <c r="J74" s="32">
        <v>1</v>
      </c>
      <c r="K74" s="49">
        <f t="shared" si="4"/>
        <v>0</v>
      </c>
      <c r="L74" s="49">
        <f t="shared" si="5"/>
        <v>0</v>
      </c>
    </row>
    <row r="75" spans="1:12" x14ac:dyDescent="0.25">
      <c r="A75" s="62"/>
      <c r="B75" s="52">
        <v>12</v>
      </c>
      <c r="C75" s="53" t="s">
        <v>128</v>
      </c>
      <c r="D75" s="52" t="s">
        <v>104</v>
      </c>
      <c r="E75" s="52" t="s">
        <v>129</v>
      </c>
      <c r="F75" s="52" t="s">
        <v>137</v>
      </c>
      <c r="G75" s="54"/>
      <c r="H75" s="54"/>
      <c r="I75" s="49"/>
      <c r="J75" s="32">
        <v>2</v>
      </c>
      <c r="K75" s="49">
        <f t="shared" si="4"/>
        <v>0</v>
      </c>
      <c r="L75" s="49">
        <f t="shared" si="5"/>
        <v>0</v>
      </c>
    </row>
    <row r="76" spans="1:12" x14ac:dyDescent="0.25">
      <c r="A76" s="62"/>
      <c r="B76" s="52">
        <v>13</v>
      </c>
      <c r="C76" s="53" t="s">
        <v>130</v>
      </c>
      <c r="D76" s="52" t="s">
        <v>104</v>
      </c>
      <c r="E76" s="52" t="s">
        <v>131</v>
      </c>
      <c r="F76" s="52" t="s">
        <v>137</v>
      </c>
      <c r="G76" s="54"/>
      <c r="H76" s="54"/>
      <c r="I76" s="49"/>
      <c r="J76" s="32">
        <v>2</v>
      </c>
      <c r="K76" s="49">
        <f t="shared" si="4"/>
        <v>0</v>
      </c>
      <c r="L76" s="49">
        <f t="shared" si="5"/>
        <v>0</v>
      </c>
    </row>
    <row r="77" spans="1:12" ht="30" x14ac:dyDescent="0.25">
      <c r="A77" s="62"/>
      <c r="B77" s="52">
        <v>14</v>
      </c>
      <c r="C77" s="53" t="s">
        <v>132</v>
      </c>
      <c r="D77" s="52" t="s">
        <v>104</v>
      </c>
      <c r="E77" s="52" t="s">
        <v>133</v>
      </c>
      <c r="F77" s="52">
        <v>120</v>
      </c>
      <c r="G77" s="54"/>
      <c r="H77" s="54"/>
      <c r="I77" s="49"/>
      <c r="J77" s="32">
        <v>1</v>
      </c>
      <c r="K77" s="49">
        <f t="shared" si="4"/>
        <v>0</v>
      </c>
      <c r="L77" s="49">
        <f t="shared" si="5"/>
        <v>0</v>
      </c>
    </row>
    <row r="78" spans="1:12" x14ac:dyDescent="0.25">
      <c r="A78" s="62"/>
      <c r="B78" s="52">
        <v>15</v>
      </c>
      <c r="C78" s="53" t="s">
        <v>134</v>
      </c>
      <c r="D78" s="52" t="s">
        <v>104</v>
      </c>
      <c r="E78" s="52" t="s">
        <v>135</v>
      </c>
      <c r="F78" s="52" t="s">
        <v>94</v>
      </c>
      <c r="G78" s="54"/>
      <c r="H78" s="54"/>
      <c r="I78" s="49"/>
      <c r="J78" s="32">
        <v>59</v>
      </c>
      <c r="K78" s="49">
        <f t="shared" si="4"/>
        <v>0</v>
      </c>
      <c r="L78" s="49">
        <f t="shared" si="5"/>
        <v>0</v>
      </c>
    </row>
    <row r="79" spans="1:12" ht="30" x14ac:dyDescent="0.25">
      <c r="A79" s="62"/>
      <c r="B79" s="52">
        <v>16</v>
      </c>
      <c r="C79" s="53" t="s">
        <v>237</v>
      </c>
      <c r="D79" s="52" t="s">
        <v>104</v>
      </c>
      <c r="E79" s="52" t="s">
        <v>136</v>
      </c>
      <c r="F79" s="52" t="s">
        <v>137</v>
      </c>
      <c r="G79" s="54"/>
      <c r="H79" s="54"/>
      <c r="I79" s="49"/>
      <c r="J79" s="32">
        <v>10</v>
      </c>
      <c r="K79" s="49">
        <f t="shared" si="4"/>
        <v>0</v>
      </c>
      <c r="L79" s="49">
        <f t="shared" si="5"/>
        <v>0</v>
      </c>
    </row>
    <row r="80" spans="1:12" x14ac:dyDescent="0.25">
      <c r="A80" s="62"/>
      <c r="B80" s="52">
        <v>17</v>
      </c>
      <c r="C80" s="53" t="s">
        <v>138</v>
      </c>
      <c r="D80" s="52" t="s">
        <v>104</v>
      </c>
      <c r="E80" s="52" t="s">
        <v>139</v>
      </c>
      <c r="F80" s="52" t="s">
        <v>140</v>
      </c>
      <c r="G80" s="54"/>
      <c r="H80" s="54"/>
      <c r="I80" s="49"/>
      <c r="J80" s="32">
        <v>2</v>
      </c>
      <c r="K80" s="49">
        <f t="shared" si="4"/>
        <v>0</v>
      </c>
      <c r="L80" s="49">
        <f t="shared" si="5"/>
        <v>0</v>
      </c>
    </row>
    <row r="81" spans="1:12" x14ac:dyDescent="0.25">
      <c r="A81" s="62"/>
      <c r="B81" s="52">
        <v>18</v>
      </c>
      <c r="C81" s="53" t="s">
        <v>141</v>
      </c>
      <c r="D81" s="52" t="s">
        <v>104</v>
      </c>
      <c r="E81" s="52" t="s">
        <v>142</v>
      </c>
      <c r="F81" s="52" t="s">
        <v>140</v>
      </c>
      <c r="G81" s="54"/>
      <c r="H81" s="54"/>
      <c r="I81" s="49"/>
      <c r="J81" s="32">
        <v>1</v>
      </c>
      <c r="K81" s="49">
        <f t="shared" si="4"/>
        <v>0</v>
      </c>
      <c r="L81" s="49">
        <f t="shared" si="5"/>
        <v>0</v>
      </c>
    </row>
    <row r="82" spans="1:12" x14ac:dyDescent="0.25">
      <c r="A82" s="62"/>
      <c r="B82" s="52">
        <v>19</v>
      </c>
      <c r="C82" s="53" t="s">
        <v>143</v>
      </c>
      <c r="D82" s="52" t="s">
        <v>104</v>
      </c>
      <c r="E82" s="52" t="s">
        <v>144</v>
      </c>
      <c r="F82" s="52" t="s">
        <v>140</v>
      </c>
      <c r="G82" s="54"/>
      <c r="H82" s="54"/>
      <c r="I82" s="49"/>
      <c r="J82" s="32">
        <v>2</v>
      </c>
      <c r="K82" s="49">
        <f t="shared" si="4"/>
        <v>0</v>
      </c>
      <c r="L82" s="49">
        <f t="shared" si="5"/>
        <v>0</v>
      </c>
    </row>
    <row r="83" spans="1:12" x14ac:dyDescent="0.25">
      <c r="A83" s="62"/>
      <c r="B83" s="52">
        <v>20</v>
      </c>
      <c r="C83" s="53" t="s">
        <v>145</v>
      </c>
      <c r="D83" s="52" t="s">
        <v>104</v>
      </c>
      <c r="E83" s="52" t="s">
        <v>146</v>
      </c>
      <c r="F83" s="52" t="s">
        <v>137</v>
      </c>
      <c r="G83" s="54"/>
      <c r="H83" s="54"/>
      <c r="I83" s="49"/>
      <c r="J83" s="32">
        <v>35</v>
      </c>
      <c r="K83" s="49">
        <f t="shared" si="4"/>
        <v>0</v>
      </c>
      <c r="L83" s="49">
        <f t="shared" si="5"/>
        <v>0</v>
      </c>
    </row>
    <row r="84" spans="1:12" ht="60" x14ac:dyDescent="0.25">
      <c r="A84" s="62"/>
      <c r="B84" s="52">
        <v>21</v>
      </c>
      <c r="C84" s="53" t="s">
        <v>147</v>
      </c>
      <c r="D84" s="52" t="s">
        <v>104</v>
      </c>
      <c r="E84" s="52" t="s">
        <v>148</v>
      </c>
      <c r="F84" s="52" t="s">
        <v>137</v>
      </c>
      <c r="G84" s="54"/>
      <c r="H84" s="54"/>
      <c r="I84" s="49"/>
      <c r="J84" s="32">
        <v>26</v>
      </c>
      <c r="K84" s="49">
        <f t="shared" si="4"/>
        <v>0</v>
      </c>
      <c r="L84" s="49">
        <f t="shared" si="5"/>
        <v>0</v>
      </c>
    </row>
    <row r="85" spans="1:12" ht="30" x14ac:dyDescent="0.25">
      <c r="A85" s="62"/>
      <c r="B85" s="52">
        <v>22</v>
      </c>
      <c r="C85" s="53" t="s">
        <v>149</v>
      </c>
      <c r="D85" s="52" t="s">
        <v>104</v>
      </c>
      <c r="E85" s="52" t="s">
        <v>150</v>
      </c>
      <c r="F85" s="52" t="s">
        <v>137</v>
      </c>
      <c r="G85" s="54"/>
      <c r="H85" s="54"/>
      <c r="I85" s="49"/>
      <c r="J85" s="32">
        <v>17</v>
      </c>
      <c r="K85" s="49">
        <f t="shared" si="4"/>
        <v>0</v>
      </c>
      <c r="L85" s="49">
        <f t="shared" si="5"/>
        <v>0</v>
      </c>
    </row>
    <row r="86" spans="1:12" x14ac:dyDescent="0.25">
      <c r="A86" s="62"/>
      <c r="B86" s="52">
        <v>23</v>
      </c>
      <c r="C86" s="53" t="s">
        <v>151</v>
      </c>
      <c r="D86" s="52" t="s">
        <v>104</v>
      </c>
      <c r="E86" s="52" t="s">
        <v>152</v>
      </c>
      <c r="F86" s="52" t="s">
        <v>94</v>
      </c>
      <c r="G86" s="54"/>
      <c r="H86" s="54"/>
      <c r="I86" s="49"/>
      <c r="J86" s="32">
        <v>3</v>
      </c>
      <c r="K86" s="49">
        <f t="shared" si="4"/>
        <v>0</v>
      </c>
      <c r="L86" s="49">
        <f t="shared" si="5"/>
        <v>0</v>
      </c>
    </row>
    <row r="87" spans="1:12" x14ac:dyDescent="0.25">
      <c r="A87" s="62"/>
      <c r="B87" s="52">
        <v>24</v>
      </c>
      <c r="C87" s="53" t="s">
        <v>153</v>
      </c>
      <c r="D87" s="52" t="s">
        <v>104</v>
      </c>
      <c r="E87" s="52" t="s">
        <v>154</v>
      </c>
      <c r="F87" s="52" t="s">
        <v>155</v>
      </c>
      <c r="G87" s="54"/>
      <c r="H87" s="54"/>
      <c r="I87" s="49"/>
      <c r="J87" s="32">
        <v>12</v>
      </c>
      <c r="K87" s="49">
        <f t="shared" si="4"/>
        <v>0</v>
      </c>
      <c r="L87" s="49">
        <f t="shared" si="5"/>
        <v>0</v>
      </c>
    </row>
    <row r="88" spans="1:12" x14ac:dyDescent="0.25">
      <c r="A88" s="62"/>
      <c r="B88" s="52">
        <v>25</v>
      </c>
      <c r="C88" s="53" t="s">
        <v>156</v>
      </c>
      <c r="D88" s="52" t="s">
        <v>104</v>
      </c>
      <c r="E88" s="52" t="s">
        <v>157</v>
      </c>
      <c r="F88" s="52" t="s">
        <v>137</v>
      </c>
      <c r="G88" s="54"/>
      <c r="H88" s="54"/>
      <c r="I88" s="49"/>
      <c r="J88" s="32">
        <v>8</v>
      </c>
      <c r="K88" s="49">
        <f t="shared" si="4"/>
        <v>0</v>
      </c>
      <c r="L88" s="49">
        <f t="shared" si="5"/>
        <v>0</v>
      </c>
    </row>
    <row r="89" spans="1:12" ht="45" x14ac:dyDescent="0.25">
      <c r="A89" s="62"/>
      <c r="B89" s="52">
        <v>26</v>
      </c>
      <c r="C89" s="53" t="s">
        <v>158</v>
      </c>
      <c r="D89" s="52" t="s">
        <v>104</v>
      </c>
      <c r="E89" s="52" t="s">
        <v>159</v>
      </c>
      <c r="F89" s="52">
        <v>120</v>
      </c>
      <c r="G89" s="54"/>
      <c r="H89" s="54"/>
      <c r="I89" s="49"/>
      <c r="J89" s="32">
        <v>1</v>
      </c>
      <c r="K89" s="49">
        <f t="shared" si="4"/>
        <v>0</v>
      </c>
      <c r="L89" s="49">
        <f t="shared" si="5"/>
        <v>0</v>
      </c>
    </row>
    <row r="90" spans="1:12" ht="30" x14ac:dyDescent="0.25">
      <c r="A90" s="62"/>
      <c r="B90" s="52">
        <v>27</v>
      </c>
      <c r="C90" s="53" t="s">
        <v>160</v>
      </c>
      <c r="D90" s="52" t="s">
        <v>104</v>
      </c>
      <c r="E90" s="52" t="s">
        <v>161</v>
      </c>
      <c r="F90" s="52" t="s">
        <v>162</v>
      </c>
      <c r="G90" s="54"/>
      <c r="H90" s="54"/>
      <c r="I90" s="49"/>
      <c r="J90" s="32">
        <v>49</v>
      </c>
      <c r="K90" s="49">
        <f t="shared" si="4"/>
        <v>0</v>
      </c>
      <c r="L90" s="49">
        <f t="shared" si="5"/>
        <v>0</v>
      </c>
    </row>
    <row r="91" spans="1:12" x14ac:dyDescent="0.25">
      <c r="A91" s="62"/>
      <c r="B91" s="52">
        <v>28</v>
      </c>
      <c r="C91" s="53" t="s">
        <v>163</v>
      </c>
      <c r="D91" s="52" t="s">
        <v>104</v>
      </c>
      <c r="E91" s="52" t="s">
        <v>164</v>
      </c>
      <c r="F91" s="52" t="s">
        <v>106</v>
      </c>
      <c r="G91" s="54"/>
      <c r="H91" s="54"/>
      <c r="I91" s="49"/>
      <c r="J91" s="32">
        <v>12</v>
      </c>
      <c r="K91" s="49">
        <f t="shared" si="4"/>
        <v>0</v>
      </c>
      <c r="L91" s="49">
        <f t="shared" si="5"/>
        <v>0</v>
      </c>
    </row>
    <row r="92" spans="1:12" ht="30" x14ac:dyDescent="0.25">
      <c r="A92" s="62"/>
      <c r="B92" s="52">
        <v>29</v>
      </c>
      <c r="C92" s="53" t="s">
        <v>165</v>
      </c>
      <c r="D92" s="52" t="s">
        <v>104</v>
      </c>
      <c r="E92" s="52" t="s">
        <v>166</v>
      </c>
      <c r="F92" s="52" t="s">
        <v>106</v>
      </c>
      <c r="G92" s="54"/>
      <c r="H92" s="54"/>
      <c r="I92" s="49"/>
      <c r="J92" s="32">
        <v>3</v>
      </c>
      <c r="K92" s="49">
        <f t="shared" si="4"/>
        <v>0</v>
      </c>
      <c r="L92" s="49">
        <f t="shared" si="5"/>
        <v>0</v>
      </c>
    </row>
    <row r="93" spans="1:12" x14ac:dyDescent="0.25">
      <c r="A93" s="62"/>
      <c r="B93" s="52">
        <v>30</v>
      </c>
      <c r="C93" s="53" t="s">
        <v>167</v>
      </c>
      <c r="D93" s="52" t="s">
        <v>104</v>
      </c>
      <c r="E93" s="52" t="s">
        <v>168</v>
      </c>
      <c r="F93" s="52" t="s">
        <v>169</v>
      </c>
      <c r="G93" s="54"/>
      <c r="H93" s="54"/>
      <c r="I93" s="49"/>
      <c r="J93" s="32">
        <v>8</v>
      </c>
      <c r="K93" s="49">
        <f t="shared" si="4"/>
        <v>0</v>
      </c>
      <c r="L93" s="49">
        <f t="shared" si="5"/>
        <v>0</v>
      </c>
    </row>
    <row r="94" spans="1:12" x14ac:dyDescent="0.25">
      <c r="A94" s="62"/>
      <c r="B94" s="52">
        <v>31</v>
      </c>
      <c r="C94" s="53" t="s">
        <v>170</v>
      </c>
      <c r="D94" s="52" t="s">
        <v>104</v>
      </c>
      <c r="E94" s="52" t="s">
        <v>171</v>
      </c>
      <c r="F94" s="52" t="s">
        <v>169</v>
      </c>
      <c r="G94" s="54"/>
      <c r="H94" s="54"/>
      <c r="I94" s="49"/>
      <c r="J94" s="32">
        <v>4</v>
      </c>
      <c r="K94" s="49">
        <f t="shared" si="4"/>
        <v>0</v>
      </c>
      <c r="L94" s="49">
        <f t="shared" si="5"/>
        <v>0</v>
      </c>
    </row>
    <row r="95" spans="1:12" x14ac:dyDescent="0.25">
      <c r="A95" s="62"/>
      <c r="B95" s="52">
        <v>32</v>
      </c>
      <c r="C95" s="53" t="s">
        <v>172</v>
      </c>
      <c r="D95" s="52" t="s">
        <v>104</v>
      </c>
      <c r="E95" s="52" t="s">
        <v>173</v>
      </c>
      <c r="F95" s="52" t="s">
        <v>115</v>
      </c>
      <c r="G95" s="54"/>
      <c r="H95" s="54"/>
      <c r="I95" s="49"/>
      <c r="J95" s="32">
        <v>3</v>
      </c>
      <c r="K95" s="49">
        <f t="shared" si="4"/>
        <v>0</v>
      </c>
      <c r="L95" s="49">
        <f t="shared" si="5"/>
        <v>0</v>
      </c>
    </row>
    <row r="96" spans="1:12" x14ac:dyDescent="0.25">
      <c r="A96" s="62"/>
      <c r="B96" s="52">
        <v>33</v>
      </c>
      <c r="C96" s="53" t="s">
        <v>174</v>
      </c>
      <c r="D96" s="52" t="s">
        <v>104</v>
      </c>
      <c r="E96" s="52" t="s">
        <v>175</v>
      </c>
      <c r="F96" s="52" t="s">
        <v>115</v>
      </c>
      <c r="G96" s="54"/>
      <c r="H96" s="54"/>
      <c r="I96" s="49"/>
      <c r="J96" s="32">
        <v>6</v>
      </c>
      <c r="K96" s="49">
        <f t="shared" si="4"/>
        <v>0</v>
      </c>
      <c r="L96" s="49">
        <f t="shared" si="5"/>
        <v>0</v>
      </c>
    </row>
    <row r="97" spans="1:12" x14ac:dyDescent="0.25">
      <c r="A97" s="62"/>
      <c r="B97" s="52">
        <v>34</v>
      </c>
      <c r="C97" s="53" t="s">
        <v>176</v>
      </c>
      <c r="D97" s="52" t="s">
        <v>104</v>
      </c>
      <c r="E97" s="52" t="s">
        <v>177</v>
      </c>
      <c r="F97" s="52" t="s">
        <v>178</v>
      </c>
      <c r="G97" s="54"/>
      <c r="H97" s="54"/>
      <c r="I97" s="49"/>
      <c r="J97" s="32">
        <v>2</v>
      </c>
      <c r="K97" s="49">
        <f t="shared" si="4"/>
        <v>0</v>
      </c>
      <c r="L97" s="49">
        <f t="shared" si="5"/>
        <v>0</v>
      </c>
    </row>
    <row r="98" spans="1:12" ht="30" x14ac:dyDescent="0.25">
      <c r="A98" s="62"/>
      <c r="B98" s="52">
        <v>35</v>
      </c>
      <c r="C98" s="53" t="s">
        <v>179</v>
      </c>
      <c r="D98" s="52" t="s">
        <v>104</v>
      </c>
      <c r="E98" s="52" t="s">
        <v>180</v>
      </c>
      <c r="F98" s="52" t="s">
        <v>106</v>
      </c>
      <c r="G98" s="54"/>
      <c r="H98" s="54"/>
      <c r="I98" s="49"/>
      <c r="J98" s="32">
        <v>1</v>
      </c>
      <c r="K98" s="49">
        <f t="shared" si="4"/>
        <v>0</v>
      </c>
      <c r="L98" s="49">
        <f t="shared" si="5"/>
        <v>0</v>
      </c>
    </row>
    <row r="99" spans="1:12" ht="45" x14ac:dyDescent="0.25">
      <c r="A99" s="62"/>
      <c r="B99" s="52">
        <v>36</v>
      </c>
      <c r="C99" s="53" t="s">
        <v>181</v>
      </c>
      <c r="D99" s="52" t="s">
        <v>104</v>
      </c>
      <c r="E99" s="52" t="s">
        <v>182</v>
      </c>
      <c r="F99" s="52" t="s">
        <v>106</v>
      </c>
      <c r="G99" s="54"/>
      <c r="H99" s="54"/>
      <c r="I99" s="49"/>
      <c r="J99" s="32">
        <v>1</v>
      </c>
      <c r="K99" s="49">
        <f t="shared" si="4"/>
        <v>0</v>
      </c>
      <c r="L99" s="49">
        <f t="shared" si="5"/>
        <v>0</v>
      </c>
    </row>
    <row r="100" spans="1:12" ht="30" x14ac:dyDescent="0.25">
      <c r="A100" s="62"/>
      <c r="B100" s="52">
        <v>37</v>
      </c>
      <c r="C100" s="53" t="s">
        <v>183</v>
      </c>
      <c r="D100" s="52" t="s">
        <v>104</v>
      </c>
      <c r="E100" s="52" t="s">
        <v>184</v>
      </c>
      <c r="F100" s="52" t="s">
        <v>106</v>
      </c>
      <c r="G100" s="54"/>
      <c r="H100" s="54"/>
      <c r="I100" s="49"/>
      <c r="J100" s="32">
        <v>1</v>
      </c>
      <c r="K100" s="49">
        <f t="shared" si="4"/>
        <v>0</v>
      </c>
      <c r="L100" s="49">
        <f t="shared" si="5"/>
        <v>0</v>
      </c>
    </row>
    <row r="101" spans="1:12" ht="30" x14ac:dyDescent="0.25">
      <c r="A101" s="62"/>
      <c r="B101" s="52">
        <v>38</v>
      </c>
      <c r="C101" s="53" t="s">
        <v>185</v>
      </c>
      <c r="D101" s="52" t="s">
        <v>104</v>
      </c>
      <c r="E101" s="52" t="s">
        <v>186</v>
      </c>
      <c r="F101" s="52" t="s">
        <v>106</v>
      </c>
      <c r="G101" s="54"/>
      <c r="H101" s="54"/>
      <c r="I101" s="49"/>
      <c r="J101" s="32">
        <v>1</v>
      </c>
      <c r="K101" s="49">
        <f t="shared" si="4"/>
        <v>0</v>
      </c>
      <c r="L101" s="49">
        <f t="shared" si="5"/>
        <v>0</v>
      </c>
    </row>
    <row r="102" spans="1:12" ht="30" x14ac:dyDescent="0.25">
      <c r="A102" s="62"/>
      <c r="B102" s="52">
        <v>39</v>
      </c>
      <c r="C102" s="53" t="s">
        <v>187</v>
      </c>
      <c r="D102" s="52" t="s">
        <v>104</v>
      </c>
      <c r="E102" s="52" t="s">
        <v>188</v>
      </c>
      <c r="F102" s="52" t="s">
        <v>106</v>
      </c>
      <c r="G102" s="54"/>
      <c r="H102" s="54"/>
      <c r="I102" s="49"/>
      <c r="J102" s="32">
        <v>1</v>
      </c>
      <c r="K102" s="49">
        <f t="shared" si="4"/>
        <v>0</v>
      </c>
      <c r="L102" s="49">
        <f t="shared" si="5"/>
        <v>0</v>
      </c>
    </row>
    <row r="103" spans="1:12" ht="30" x14ac:dyDescent="0.25">
      <c r="A103" s="62"/>
      <c r="B103" s="52">
        <v>40</v>
      </c>
      <c r="C103" s="53" t="s">
        <v>189</v>
      </c>
      <c r="D103" s="52" t="s">
        <v>104</v>
      </c>
      <c r="E103" s="52" t="s">
        <v>190</v>
      </c>
      <c r="F103" s="52" t="s">
        <v>106</v>
      </c>
      <c r="G103" s="54"/>
      <c r="H103" s="54"/>
      <c r="I103" s="49"/>
      <c r="J103" s="32">
        <v>1</v>
      </c>
      <c r="K103" s="49">
        <f t="shared" si="4"/>
        <v>0</v>
      </c>
      <c r="L103" s="49">
        <f t="shared" si="5"/>
        <v>0</v>
      </c>
    </row>
    <row r="104" spans="1:12" ht="30" x14ac:dyDescent="0.25">
      <c r="A104" s="62"/>
      <c r="B104" s="52">
        <v>41</v>
      </c>
      <c r="C104" s="53" t="s">
        <v>191</v>
      </c>
      <c r="D104" s="52" t="s">
        <v>104</v>
      </c>
      <c r="E104" s="52" t="s">
        <v>192</v>
      </c>
      <c r="F104" s="52" t="s">
        <v>106</v>
      </c>
      <c r="G104" s="54"/>
      <c r="H104" s="54"/>
      <c r="I104" s="49"/>
      <c r="J104" s="32">
        <v>1</v>
      </c>
      <c r="K104" s="49">
        <f t="shared" si="4"/>
        <v>0</v>
      </c>
      <c r="L104" s="49">
        <f t="shared" si="5"/>
        <v>0</v>
      </c>
    </row>
    <row r="105" spans="1:12" ht="30" x14ac:dyDescent="0.25">
      <c r="A105" s="62"/>
      <c r="B105" s="52">
        <v>42</v>
      </c>
      <c r="C105" s="53" t="s">
        <v>193</v>
      </c>
      <c r="D105" s="52" t="s">
        <v>104</v>
      </c>
      <c r="E105" s="52" t="s">
        <v>194</v>
      </c>
      <c r="F105" s="52" t="s">
        <v>195</v>
      </c>
      <c r="G105" s="54"/>
      <c r="H105" s="54"/>
      <c r="I105" s="49"/>
      <c r="J105" s="32">
        <v>6</v>
      </c>
      <c r="K105" s="49">
        <f t="shared" si="4"/>
        <v>0</v>
      </c>
      <c r="L105" s="49">
        <f t="shared" si="5"/>
        <v>0</v>
      </c>
    </row>
    <row r="106" spans="1:12" x14ac:dyDescent="0.25">
      <c r="A106" s="62"/>
      <c r="B106" s="52">
        <v>43</v>
      </c>
      <c r="C106" s="53" t="s">
        <v>196</v>
      </c>
      <c r="D106" s="52" t="s">
        <v>104</v>
      </c>
      <c r="E106" s="52" t="s">
        <v>197</v>
      </c>
      <c r="F106" s="52" t="s">
        <v>115</v>
      </c>
      <c r="G106" s="54"/>
      <c r="H106" s="54"/>
      <c r="I106" s="49"/>
      <c r="J106" s="32">
        <v>6</v>
      </c>
      <c r="K106" s="49">
        <f t="shared" si="4"/>
        <v>0</v>
      </c>
      <c r="L106" s="49">
        <f t="shared" si="5"/>
        <v>0</v>
      </c>
    </row>
    <row r="107" spans="1:12" x14ac:dyDescent="0.25">
      <c r="A107" s="62"/>
      <c r="B107" s="52">
        <v>44</v>
      </c>
      <c r="C107" s="53" t="s">
        <v>198</v>
      </c>
      <c r="D107" s="52" t="s">
        <v>104</v>
      </c>
      <c r="E107" s="52" t="s">
        <v>199</v>
      </c>
      <c r="F107" s="52" t="s">
        <v>115</v>
      </c>
      <c r="G107" s="54"/>
      <c r="H107" s="54"/>
      <c r="I107" s="49"/>
      <c r="J107" s="32">
        <v>3</v>
      </c>
      <c r="K107" s="49">
        <f t="shared" si="4"/>
        <v>0</v>
      </c>
      <c r="L107" s="49">
        <f t="shared" si="5"/>
        <v>0</v>
      </c>
    </row>
    <row r="108" spans="1:12" x14ac:dyDescent="0.25">
      <c r="A108" s="62"/>
      <c r="B108" s="52">
        <v>45</v>
      </c>
      <c r="C108" s="53" t="s">
        <v>200</v>
      </c>
      <c r="D108" s="52" t="s">
        <v>104</v>
      </c>
      <c r="E108" s="52" t="s">
        <v>201</v>
      </c>
      <c r="F108" s="52" t="s">
        <v>115</v>
      </c>
      <c r="G108" s="54"/>
      <c r="H108" s="54"/>
      <c r="I108" s="49"/>
      <c r="J108" s="32">
        <v>2</v>
      </c>
      <c r="K108" s="49">
        <f t="shared" si="4"/>
        <v>0</v>
      </c>
      <c r="L108" s="49">
        <f t="shared" si="5"/>
        <v>0</v>
      </c>
    </row>
    <row r="109" spans="1:12" x14ac:dyDescent="0.25">
      <c r="A109" s="62"/>
      <c r="B109" s="52">
        <v>46</v>
      </c>
      <c r="C109" s="53" t="s">
        <v>202</v>
      </c>
      <c r="D109" s="52" t="s">
        <v>104</v>
      </c>
      <c r="E109" s="52" t="s">
        <v>203</v>
      </c>
      <c r="F109" s="52" t="s">
        <v>115</v>
      </c>
      <c r="G109" s="54"/>
      <c r="H109" s="54"/>
      <c r="I109" s="49"/>
      <c r="J109" s="32">
        <v>2</v>
      </c>
      <c r="K109" s="49">
        <f t="shared" si="4"/>
        <v>0</v>
      </c>
      <c r="L109" s="49">
        <f t="shared" si="5"/>
        <v>0</v>
      </c>
    </row>
    <row r="110" spans="1:12" x14ac:dyDescent="0.25">
      <c r="A110" s="62"/>
      <c r="B110" s="52">
        <v>47</v>
      </c>
      <c r="C110" s="53" t="s">
        <v>204</v>
      </c>
      <c r="D110" s="52" t="s">
        <v>104</v>
      </c>
      <c r="E110" s="52" t="s">
        <v>205</v>
      </c>
      <c r="F110" s="52" t="s">
        <v>82</v>
      </c>
      <c r="G110" s="54"/>
      <c r="H110" s="54"/>
      <c r="I110" s="49"/>
      <c r="J110" s="32">
        <v>253</v>
      </c>
      <c r="K110" s="49">
        <f t="shared" si="4"/>
        <v>0</v>
      </c>
      <c r="L110" s="49">
        <f t="shared" si="5"/>
        <v>0</v>
      </c>
    </row>
    <row r="111" spans="1:12" x14ac:dyDescent="0.25">
      <c r="A111" s="62"/>
      <c r="B111" s="52">
        <v>48</v>
      </c>
      <c r="C111" s="53" t="s">
        <v>206</v>
      </c>
      <c r="D111" s="52" t="s">
        <v>104</v>
      </c>
      <c r="E111" s="52" t="s">
        <v>207</v>
      </c>
      <c r="F111" s="52" t="s">
        <v>82</v>
      </c>
      <c r="G111" s="54"/>
      <c r="H111" s="54"/>
      <c r="I111" s="49"/>
      <c r="J111" s="32">
        <v>253</v>
      </c>
      <c r="K111" s="49">
        <f t="shared" si="4"/>
        <v>0</v>
      </c>
      <c r="L111" s="49">
        <f t="shared" si="5"/>
        <v>0</v>
      </c>
    </row>
    <row r="112" spans="1:12" x14ac:dyDescent="0.25">
      <c r="A112" s="62"/>
      <c r="B112" s="52">
        <v>49</v>
      </c>
      <c r="C112" s="53" t="s">
        <v>208</v>
      </c>
      <c r="D112" s="52" t="s">
        <v>104</v>
      </c>
      <c r="E112" s="52" t="s">
        <v>209</v>
      </c>
      <c r="F112" s="52" t="s">
        <v>210</v>
      </c>
      <c r="G112" s="54"/>
      <c r="H112" s="54"/>
      <c r="I112" s="49"/>
      <c r="J112" s="32">
        <v>61</v>
      </c>
      <c r="K112" s="49">
        <f t="shared" si="4"/>
        <v>0</v>
      </c>
      <c r="L112" s="49">
        <f t="shared" si="5"/>
        <v>0</v>
      </c>
    </row>
    <row r="113" spans="1:12" x14ac:dyDescent="0.25">
      <c r="A113" s="62"/>
      <c r="B113" s="52">
        <v>50</v>
      </c>
      <c r="C113" s="53" t="s">
        <v>211</v>
      </c>
      <c r="D113" s="52" t="s">
        <v>104</v>
      </c>
      <c r="E113" s="52" t="s">
        <v>212</v>
      </c>
      <c r="F113" s="52" t="s">
        <v>106</v>
      </c>
      <c r="G113" s="54"/>
      <c r="H113" s="54"/>
      <c r="I113" s="49"/>
      <c r="J113" s="32">
        <v>226</v>
      </c>
      <c r="K113" s="49">
        <f t="shared" si="4"/>
        <v>0</v>
      </c>
      <c r="L113" s="49">
        <f t="shared" si="5"/>
        <v>0</v>
      </c>
    </row>
    <row r="114" spans="1:12" ht="30" x14ac:dyDescent="0.25">
      <c r="A114" s="62"/>
      <c r="B114" s="52">
        <v>51</v>
      </c>
      <c r="C114" s="53" t="s">
        <v>213</v>
      </c>
      <c r="D114" s="52" t="s">
        <v>104</v>
      </c>
      <c r="E114" s="52" t="s">
        <v>214</v>
      </c>
      <c r="F114" s="52" t="s">
        <v>215</v>
      </c>
      <c r="G114" s="54"/>
      <c r="H114" s="54"/>
      <c r="I114" s="49"/>
      <c r="J114" s="32">
        <v>1</v>
      </c>
      <c r="K114" s="49">
        <f t="shared" si="4"/>
        <v>0</v>
      </c>
      <c r="L114" s="49">
        <f t="shared" si="5"/>
        <v>0</v>
      </c>
    </row>
    <row r="115" spans="1:12" ht="30" x14ac:dyDescent="0.25">
      <c r="A115" s="62"/>
      <c r="B115" s="52">
        <v>52</v>
      </c>
      <c r="C115" s="53" t="s">
        <v>216</v>
      </c>
      <c r="D115" s="52" t="s">
        <v>104</v>
      </c>
      <c r="E115" s="52" t="s">
        <v>217</v>
      </c>
      <c r="F115" s="52" t="s">
        <v>215</v>
      </c>
      <c r="G115" s="54"/>
      <c r="H115" s="54"/>
      <c r="I115" s="49"/>
      <c r="J115" s="32">
        <v>1</v>
      </c>
      <c r="K115" s="49">
        <f t="shared" si="4"/>
        <v>0</v>
      </c>
      <c r="L115" s="49">
        <f t="shared" si="5"/>
        <v>0</v>
      </c>
    </row>
    <row r="116" spans="1:12" ht="30" x14ac:dyDescent="0.25">
      <c r="A116" s="62"/>
      <c r="B116" s="52">
        <v>53</v>
      </c>
      <c r="C116" s="53" t="s">
        <v>218</v>
      </c>
      <c r="D116" s="52" t="s">
        <v>104</v>
      </c>
      <c r="E116" s="52" t="s">
        <v>219</v>
      </c>
      <c r="F116" s="52" t="s">
        <v>215</v>
      </c>
      <c r="G116" s="54"/>
      <c r="H116" s="54"/>
      <c r="I116" s="49"/>
      <c r="J116" s="32">
        <v>1</v>
      </c>
      <c r="K116" s="49">
        <f t="shared" si="4"/>
        <v>0</v>
      </c>
      <c r="L116" s="49">
        <f t="shared" si="5"/>
        <v>0</v>
      </c>
    </row>
    <row r="117" spans="1:12" ht="30" x14ac:dyDescent="0.25">
      <c r="A117" s="62"/>
      <c r="B117" s="52">
        <v>54</v>
      </c>
      <c r="C117" s="53" t="s">
        <v>220</v>
      </c>
      <c r="D117" s="52" t="s">
        <v>104</v>
      </c>
      <c r="E117" s="52" t="s">
        <v>221</v>
      </c>
      <c r="F117" s="52" t="s">
        <v>222</v>
      </c>
      <c r="G117" s="54"/>
      <c r="H117" s="54"/>
      <c r="I117" s="49"/>
      <c r="J117" s="32">
        <v>1</v>
      </c>
      <c r="K117" s="49">
        <f t="shared" si="4"/>
        <v>0</v>
      </c>
      <c r="L117" s="49">
        <f t="shared" si="5"/>
        <v>0</v>
      </c>
    </row>
    <row r="118" spans="1:12" ht="30" x14ac:dyDescent="0.25">
      <c r="A118" s="62"/>
      <c r="B118" s="52">
        <v>55</v>
      </c>
      <c r="C118" s="53" t="s">
        <v>223</v>
      </c>
      <c r="D118" s="52" t="s">
        <v>104</v>
      </c>
      <c r="E118" s="52" t="s">
        <v>224</v>
      </c>
      <c r="F118" s="52" t="s">
        <v>115</v>
      </c>
      <c r="G118" s="54"/>
      <c r="H118" s="54"/>
      <c r="I118" s="49"/>
      <c r="J118" s="32">
        <v>10</v>
      </c>
      <c r="K118" s="49">
        <f t="shared" si="4"/>
        <v>0</v>
      </c>
      <c r="L118" s="49">
        <f t="shared" si="5"/>
        <v>0</v>
      </c>
    </row>
    <row r="119" spans="1:12" ht="21" customHeight="1" x14ac:dyDescent="0.25">
      <c r="A119" s="63"/>
      <c r="B119" s="64" t="s">
        <v>225</v>
      </c>
      <c r="C119" s="65"/>
      <c r="D119" s="65"/>
      <c r="E119" s="65"/>
      <c r="F119" s="65"/>
      <c r="G119" s="65"/>
      <c r="H119" s="65"/>
      <c r="I119" s="65"/>
      <c r="J119" s="66"/>
      <c r="K119" s="22">
        <f>SUM(K64:K118)</f>
        <v>0</v>
      </c>
      <c r="L119" s="22">
        <f>SUM(L64:L118)</f>
        <v>0</v>
      </c>
    </row>
    <row r="120" spans="1:12" x14ac:dyDescent="0.25">
      <c r="A120" s="80" t="s">
        <v>297</v>
      </c>
      <c r="B120" s="31">
        <v>1</v>
      </c>
      <c r="C120" s="47" t="s">
        <v>264</v>
      </c>
      <c r="D120" s="48" t="s">
        <v>265</v>
      </c>
      <c r="E120" s="48">
        <v>300296</v>
      </c>
      <c r="F120" s="48" t="s">
        <v>266</v>
      </c>
      <c r="G120" s="45"/>
      <c r="H120" s="45"/>
      <c r="I120" s="43"/>
      <c r="J120" s="32">
        <v>54</v>
      </c>
      <c r="K120" s="49">
        <f>J120*H120</f>
        <v>0</v>
      </c>
      <c r="L120" s="49">
        <f>J120*I120</f>
        <v>0</v>
      </c>
    </row>
    <row r="121" spans="1:12" ht="30" x14ac:dyDescent="0.25">
      <c r="A121" s="81"/>
      <c r="B121" s="31">
        <v>2</v>
      </c>
      <c r="C121" s="47" t="s">
        <v>267</v>
      </c>
      <c r="D121" s="48" t="s">
        <v>265</v>
      </c>
      <c r="E121" s="48">
        <v>320933</v>
      </c>
      <c r="F121" s="48" t="s">
        <v>268</v>
      </c>
      <c r="G121" s="45"/>
      <c r="H121" s="45"/>
      <c r="I121" s="43"/>
      <c r="J121" s="32">
        <v>2</v>
      </c>
      <c r="K121" s="49">
        <f t="shared" ref="K121:K136" si="6">J121*H121</f>
        <v>0</v>
      </c>
      <c r="L121" s="49">
        <f t="shared" ref="L121:L136" si="7">J121*I121</f>
        <v>0</v>
      </c>
    </row>
    <row r="122" spans="1:12" ht="33.75" customHeight="1" x14ac:dyDescent="0.25">
      <c r="A122" s="81"/>
      <c r="B122" s="31">
        <v>3</v>
      </c>
      <c r="C122" s="47" t="s">
        <v>269</v>
      </c>
      <c r="D122" s="48" t="s">
        <v>265</v>
      </c>
      <c r="E122" s="48">
        <v>368609</v>
      </c>
      <c r="F122" s="48" t="s">
        <v>299</v>
      </c>
      <c r="G122" s="45"/>
      <c r="H122" s="45"/>
      <c r="I122" s="43"/>
      <c r="J122" s="32">
        <v>1</v>
      </c>
      <c r="K122" s="49">
        <f t="shared" si="6"/>
        <v>0</v>
      </c>
      <c r="L122" s="49">
        <f t="shared" si="7"/>
        <v>0</v>
      </c>
    </row>
    <row r="123" spans="1:12" x14ac:dyDescent="0.25">
      <c r="A123" s="81"/>
      <c r="B123" s="31">
        <v>4</v>
      </c>
      <c r="C123" s="47" t="s">
        <v>270</v>
      </c>
      <c r="D123" s="48" t="s">
        <v>265</v>
      </c>
      <c r="E123" s="48">
        <v>550475</v>
      </c>
      <c r="F123" s="48" t="s">
        <v>271</v>
      </c>
      <c r="G123" s="45"/>
      <c r="H123" s="45"/>
      <c r="I123" s="43"/>
      <c r="J123" s="32">
        <v>5</v>
      </c>
      <c r="K123" s="49">
        <f t="shared" si="6"/>
        <v>0</v>
      </c>
      <c r="L123" s="49">
        <f t="shared" si="7"/>
        <v>0</v>
      </c>
    </row>
    <row r="124" spans="1:12" x14ac:dyDescent="0.25">
      <c r="A124" s="81"/>
      <c r="B124" s="31">
        <v>5</v>
      </c>
      <c r="C124" s="47" t="s">
        <v>272</v>
      </c>
      <c r="D124" s="48" t="s">
        <v>265</v>
      </c>
      <c r="E124" s="48">
        <v>552598</v>
      </c>
      <c r="F124" s="48" t="s">
        <v>273</v>
      </c>
      <c r="G124" s="45"/>
      <c r="H124" s="45"/>
      <c r="I124" s="43"/>
      <c r="J124" s="32">
        <v>1</v>
      </c>
      <c r="K124" s="49">
        <f t="shared" si="6"/>
        <v>0</v>
      </c>
      <c r="L124" s="49">
        <f t="shared" si="7"/>
        <v>0</v>
      </c>
    </row>
    <row r="125" spans="1:12" x14ac:dyDescent="0.25">
      <c r="A125" s="81"/>
      <c r="B125" s="31">
        <v>6</v>
      </c>
      <c r="C125" s="47" t="s">
        <v>274</v>
      </c>
      <c r="D125" s="48" t="s">
        <v>265</v>
      </c>
      <c r="E125" s="48">
        <v>554714</v>
      </c>
      <c r="F125" s="48" t="s">
        <v>275</v>
      </c>
      <c r="G125" s="45"/>
      <c r="H125" s="45"/>
      <c r="I125" s="43"/>
      <c r="J125" s="32">
        <v>1</v>
      </c>
      <c r="K125" s="49">
        <f t="shared" si="6"/>
        <v>0</v>
      </c>
      <c r="L125" s="49">
        <f t="shared" si="7"/>
        <v>0</v>
      </c>
    </row>
    <row r="126" spans="1:12" x14ac:dyDescent="0.25">
      <c r="A126" s="81"/>
      <c r="B126" s="31">
        <v>7</v>
      </c>
      <c r="C126" s="47" t="s">
        <v>276</v>
      </c>
      <c r="D126" s="48" t="s">
        <v>265</v>
      </c>
      <c r="E126" s="48">
        <v>556454</v>
      </c>
      <c r="F126" s="48" t="s">
        <v>277</v>
      </c>
      <c r="G126" s="45"/>
      <c r="H126" s="45"/>
      <c r="I126" s="43"/>
      <c r="J126" s="32">
        <v>2</v>
      </c>
      <c r="K126" s="49">
        <f t="shared" si="6"/>
        <v>0</v>
      </c>
      <c r="L126" s="49">
        <f t="shared" si="7"/>
        <v>0</v>
      </c>
    </row>
    <row r="127" spans="1:12" x14ac:dyDescent="0.25">
      <c r="A127" s="81"/>
      <c r="B127" s="31">
        <v>8</v>
      </c>
      <c r="C127" s="47" t="s">
        <v>278</v>
      </c>
      <c r="D127" s="48" t="s">
        <v>265</v>
      </c>
      <c r="E127" s="48">
        <v>559619</v>
      </c>
      <c r="F127" s="48" t="s">
        <v>279</v>
      </c>
      <c r="G127" s="45"/>
      <c r="H127" s="45"/>
      <c r="I127" s="43"/>
      <c r="J127" s="32">
        <v>2</v>
      </c>
      <c r="K127" s="49">
        <f t="shared" si="6"/>
        <v>0</v>
      </c>
      <c r="L127" s="49">
        <f t="shared" si="7"/>
        <v>0</v>
      </c>
    </row>
    <row r="128" spans="1:12" x14ac:dyDescent="0.25">
      <c r="A128" s="81"/>
      <c r="B128" s="31">
        <v>9</v>
      </c>
      <c r="C128" s="47" t="s">
        <v>280</v>
      </c>
      <c r="D128" s="48" t="s">
        <v>265</v>
      </c>
      <c r="E128" s="48">
        <v>559925</v>
      </c>
      <c r="F128" s="48" t="s">
        <v>281</v>
      </c>
      <c r="G128" s="45"/>
      <c r="H128" s="45"/>
      <c r="I128" s="43"/>
      <c r="J128" s="32">
        <v>5</v>
      </c>
      <c r="K128" s="49">
        <f t="shared" si="6"/>
        <v>0</v>
      </c>
      <c r="L128" s="49">
        <f t="shared" si="7"/>
        <v>0</v>
      </c>
    </row>
    <row r="129" spans="1:12" x14ac:dyDescent="0.25">
      <c r="A129" s="81"/>
      <c r="B129" s="31">
        <v>10</v>
      </c>
      <c r="C129" s="47" t="s">
        <v>282</v>
      </c>
      <c r="D129" s="48" t="s">
        <v>283</v>
      </c>
      <c r="E129" s="48">
        <v>345763</v>
      </c>
      <c r="F129" s="48" t="s">
        <v>284</v>
      </c>
      <c r="G129" s="45"/>
      <c r="H129" s="45"/>
      <c r="I129" s="43"/>
      <c r="J129" s="32">
        <v>3</v>
      </c>
      <c r="K129" s="49">
        <f t="shared" si="6"/>
        <v>0</v>
      </c>
      <c r="L129" s="49">
        <f t="shared" si="7"/>
        <v>0</v>
      </c>
    </row>
    <row r="130" spans="1:12" x14ac:dyDescent="0.25">
      <c r="A130" s="81"/>
      <c r="B130" s="31">
        <v>11</v>
      </c>
      <c r="C130" s="47" t="s">
        <v>285</v>
      </c>
      <c r="D130" s="48" t="s">
        <v>283</v>
      </c>
      <c r="E130" s="48">
        <v>345771</v>
      </c>
      <c r="F130" s="48" t="s">
        <v>286</v>
      </c>
      <c r="G130" s="45"/>
      <c r="H130" s="45"/>
      <c r="I130" s="43"/>
      <c r="J130" s="32">
        <v>3</v>
      </c>
      <c r="K130" s="49">
        <f t="shared" si="6"/>
        <v>0</v>
      </c>
      <c r="L130" s="49">
        <f t="shared" si="7"/>
        <v>0</v>
      </c>
    </row>
    <row r="131" spans="1:12" x14ac:dyDescent="0.25">
      <c r="A131" s="81"/>
      <c r="B131" s="31">
        <v>12</v>
      </c>
      <c r="C131" s="47" t="s">
        <v>287</v>
      </c>
      <c r="D131" s="48" t="s">
        <v>283</v>
      </c>
      <c r="E131" s="48">
        <v>345773</v>
      </c>
      <c r="F131" s="48" t="s">
        <v>286</v>
      </c>
      <c r="G131" s="45"/>
      <c r="H131" s="45"/>
      <c r="I131" s="43"/>
      <c r="J131" s="32">
        <v>3</v>
      </c>
      <c r="K131" s="49">
        <f t="shared" si="6"/>
        <v>0</v>
      </c>
      <c r="L131" s="49">
        <f t="shared" si="7"/>
        <v>0</v>
      </c>
    </row>
    <row r="132" spans="1:12" x14ac:dyDescent="0.25">
      <c r="A132" s="81"/>
      <c r="B132" s="31">
        <v>13</v>
      </c>
      <c r="C132" s="47" t="s">
        <v>288</v>
      </c>
      <c r="D132" s="48" t="s">
        <v>283</v>
      </c>
      <c r="E132" s="48">
        <v>345801</v>
      </c>
      <c r="F132" s="48" t="s">
        <v>286</v>
      </c>
      <c r="G132" s="45"/>
      <c r="H132" s="45"/>
      <c r="I132" s="43"/>
      <c r="J132" s="32">
        <v>3</v>
      </c>
      <c r="K132" s="49">
        <f t="shared" si="6"/>
        <v>0</v>
      </c>
      <c r="L132" s="49">
        <f t="shared" si="7"/>
        <v>0</v>
      </c>
    </row>
    <row r="133" spans="1:12" x14ac:dyDescent="0.25">
      <c r="A133" s="81"/>
      <c r="B133" s="31">
        <v>14</v>
      </c>
      <c r="C133" s="47" t="s">
        <v>289</v>
      </c>
      <c r="D133" s="48" t="s">
        <v>283</v>
      </c>
      <c r="E133" s="48">
        <v>349201</v>
      </c>
      <c r="F133" s="48" t="s">
        <v>284</v>
      </c>
      <c r="G133" s="45"/>
      <c r="H133" s="45"/>
      <c r="I133" s="43"/>
      <c r="J133" s="32">
        <v>3</v>
      </c>
      <c r="K133" s="49">
        <f t="shared" si="6"/>
        <v>0</v>
      </c>
      <c r="L133" s="49">
        <f t="shared" si="7"/>
        <v>0</v>
      </c>
    </row>
    <row r="134" spans="1:12" x14ac:dyDescent="0.25">
      <c r="A134" s="81"/>
      <c r="B134" s="31">
        <v>15</v>
      </c>
      <c r="C134" s="47" t="s">
        <v>290</v>
      </c>
      <c r="D134" s="48" t="s">
        <v>283</v>
      </c>
      <c r="E134" s="48">
        <v>564219</v>
      </c>
      <c r="F134" s="48" t="s">
        <v>291</v>
      </c>
      <c r="G134" s="45"/>
      <c r="H134" s="45"/>
      <c r="I134" s="43"/>
      <c r="J134" s="32">
        <v>3</v>
      </c>
      <c r="K134" s="49">
        <f t="shared" si="6"/>
        <v>0</v>
      </c>
      <c r="L134" s="49">
        <f t="shared" si="7"/>
        <v>0</v>
      </c>
    </row>
    <row r="135" spans="1:12" x14ac:dyDescent="0.25">
      <c r="A135" s="81"/>
      <c r="B135" s="31">
        <v>16</v>
      </c>
      <c r="C135" s="47" t="s">
        <v>292</v>
      </c>
      <c r="D135" s="48" t="s">
        <v>283</v>
      </c>
      <c r="E135" s="48" t="s">
        <v>293</v>
      </c>
      <c r="F135" s="48" t="s">
        <v>286</v>
      </c>
      <c r="G135" s="45"/>
      <c r="H135" s="45"/>
      <c r="I135" s="43"/>
      <c r="J135" s="32">
        <v>3</v>
      </c>
      <c r="K135" s="49">
        <f t="shared" si="6"/>
        <v>0</v>
      </c>
      <c r="L135" s="49">
        <f t="shared" si="7"/>
        <v>0</v>
      </c>
    </row>
    <row r="136" spans="1:12" x14ac:dyDescent="0.25">
      <c r="A136" s="81"/>
      <c r="B136" s="33">
        <v>17</v>
      </c>
      <c r="C136" s="50" t="s">
        <v>294</v>
      </c>
      <c r="D136" s="51" t="s">
        <v>283</v>
      </c>
      <c r="E136" s="51" t="s">
        <v>295</v>
      </c>
      <c r="F136" s="51" t="s">
        <v>286</v>
      </c>
      <c r="G136" s="46"/>
      <c r="H136" s="46"/>
      <c r="I136" s="44"/>
      <c r="J136" s="34">
        <v>3</v>
      </c>
      <c r="K136" s="49">
        <f t="shared" si="6"/>
        <v>0</v>
      </c>
      <c r="L136" s="49">
        <f t="shared" si="7"/>
        <v>0</v>
      </c>
    </row>
    <row r="137" spans="1:12" ht="22.5" customHeight="1" x14ac:dyDescent="0.25">
      <c r="A137" s="30"/>
      <c r="B137" s="79" t="s">
        <v>296</v>
      </c>
      <c r="C137" s="79"/>
      <c r="D137" s="79"/>
      <c r="E137" s="79"/>
      <c r="F137" s="79"/>
      <c r="G137" s="79"/>
      <c r="H137" s="79"/>
      <c r="I137" s="79"/>
      <c r="J137" s="79"/>
      <c r="K137" s="22">
        <f>SUM(K120:K136)</f>
        <v>0</v>
      </c>
      <c r="L137" s="22">
        <f>SUM(L120:L136)</f>
        <v>0</v>
      </c>
    </row>
    <row r="139" spans="1:12" ht="33.75" customHeight="1" thickBot="1" x14ac:dyDescent="0.3">
      <c r="C139" s="37" t="s">
        <v>226</v>
      </c>
      <c r="D139" s="11" t="s">
        <v>227</v>
      </c>
      <c r="E139" s="78" t="s">
        <v>228</v>
      </c>
      <c r="F139" s="78"/>
      <c r="I139" s="82" t="s">
        <v>229</v>
      </c>
      <c r="J139" s="12" t="s">
        <v>230</v>
      </c>
      <c r="K139" s="22">
        <f>K47</f>
        <v>0</v>
      </c>
      <c r="L139" s="22">
        <f>L47</f>
        <v>0</v>
      </c>
    </row>
    <row r="140" spans="1:12" ht="33.75" customHeight="1" x14ac:dyDescent="0.25">
      <c r="C140" s="83" t="s">
        <v>231</v>
      </c>
      <c r="D140" s="84"/>
      <c r="E140" s="85"/>
      <c r="F140" s="14"/>
      <c r="I140" s="82"/>
      <c r="J140" s="12" t="s">
        <v>232</v>
      </c>
      <c r="K140" s="22">
        <f>K63</f>
        <v>0</v>
      </c>
      <c r="L140" s="22">
        <f>L63</f>
        <v>0</v>
      </c>
    </row>
    <row r="141" spans="1:12" ht="33.75" customHeight="1" thickBot="1" x14ac:dyDescent="0.3">
      <c r="C141" s="87" t="s">
        <v>245</v>
      </c>
      <c r="D141" s="88"/>
      <c r="E141" s="86"/>
      <c r="F141" s="14"/>
      <c r="I141" s="82"/>
      <c r="J141" s="12" t="s">
        <v>233</v>
      </c>
      <c r="K141" s="22">
        <f>K119</f>
        <v>0</v>
      </c>
      <c r="L141" s="22">
        <f>L119</f>
        <v>0</v>
      </c>
    </row>
    <row r="142" spans="1:12" ht="33.75" customHeight="1" x14ac:dyDescent="0.25">
      <c r="D142" s="35"/>
      <c r="E142" s="36"/>
      <c r="F142" s="14"/>
      <c r="I142" s="82"/>
      <c r="J142" s="12" t="s">
        <v>298</v>
      </c>
      <c r="K142" s="22">
        <f>K137</f>
        <v>0</v>
      </c>
      <c r="L142" s="22">
        <f>L137</f>
        <v>0</v>
      </c>
    </row>
    <row r="143" spans="1:12" ht="33.75" customHeight="1" thickBot="1" x14ac:dyDescent="0.3">
      <c r="C143" s="29" t="s">
        <v>234</v>
      </c>
      <c r="K143" s="58">
        <f>SUM(K139:K142)</f>
        <v>0</v>
      </c>
      <c r="L143" s="58">
        <f>SUM(L139:L142)</f>
        <v>0</v>
      </c>
    </row>
    <row r="144" spans="1:12" ht="28.5" customHeight="1" thickBot="1" x14ac:dyDescent="0.3">
      <c r="C144" s="39" t="s">
        <v>235</v>
      </c>
      <c r="D144" s="15"/>
      <c r="E144" s="16"/>
      <c r="F144" s="17"/>
      <c r="G144" s="23"/>
      <c r="H144" s="24"/>
    </row>
    <row r="145" spans="5:8" x14ac:dyDescent="0.25">
      <c r="E145" s="16"/>
      <c r="F145" s="19"/>
      <c r="G145" s="16"/>
      <c r="H145" s="25"/>
    </row>
    <row r="146" spans="5:8" ht="15.75" thickBot="1" x14ac:dyDescent="0.3">
      <c r="E146" s="16"/>
      <c r="F146" s="20"/>
      <c r="G146" s="26"/>
      <c r="H146" s="27"/>
    </row>
    <row r="147" spans="5:8" x14ac:dyDescent="0.25">
      <c r="E147" s="16"/>
      <c r="F147" s="16"/>
      <c r="G147" s="16" t="s">
        <v>236</v>
      </c>
    </row>
  </sheetData>
  <mergeCells count="25">
    <mergeCell ref="C1:E1"/>
    <mergeCell ref="A48:A63"/>
    <mergeCell ref="B63:J63"/>
    <mergeCell ref="A64:A119"/>
    <mergeCell ref="B119:J119"/>
    <mergeCell ref="G2:H3"/>
    <mergeCell ref="I2:I3"/>
    <mergeCell ref="J2:J3"/>
    <mergeCell ref="E139:F139"/>
    <mergeCell ref="B137:J137"/>
    <mergeCell ref="A120:A136"/>
    <mergeCell ref="I139:I142"/>
    <mergeCell ref="C140:D140"/>
    <mergeCell ref="E140:E141"/>
    <mergeCell ref="C141:D141"/>
    <mergeCell ref="K2:K3"/>
    <mergeCell ref="L2:L3"/>
    <mergeCell ref="A6:A47"/>
    <mergeCell ref="B47:J47"/>
    <mergeCell ref="A2:A4"/>
    <mergeCell ref="B2:B4"/>
    <mergeCell ref="C2:C4"/>
    <mergeCell ref="D2:D4"/>
    <mergeCell ref="E2:E4"/>
    <mergeCell ref="F2:F4"/>
  </mergeCells>
  <conditionalFormatting sqref="E48:E62">
    <cfRule type="duplicateValues" dxfId="2" priority="3"/>
  </conditionalFormatting>
  <conditionalFormatting sqref="E120:E136">
    <cfRule type="duplicateValues" dxfId="1" priority="2"/>
  </conditionalFormatting>
  <conditionalFormatting sqref="E1:E1048576">
    <cfRule type="duplicateValues" dxfId="0" priority="1"/>
  </conditionalFormatting>
  <pageMargins left="0.51181102362204722" right="0.31496062992125984" top="0.55118110236220474" bottom="0.55118110236220474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 19.AK.2025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2025-06-15T09:56:06Z</cp:lastPrinted>
  <dcterms:created xsi:type="dcterms:W3CDTF">2025-06-15T08:35:37Z</dcterms:created>
  <dcterms:modified xsi:type="dcterms:W3CDTF">2025-06-15T20:52:00Z</dcterms:modified>
</cp:coreProperties>
</file>