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Produkty" sheetId="1" r:id="rId1"/>
  </sheets>
  <calcPr calcId="145621"/>
</workbook>
</file>

<file path=xl/calcChain.xml><?xml version="1.0" encoding="utf-8"?>
<calcChain xmlns="http://schemas.openxmlformats.org/spreadsheetml/2006/main">
  <c r="L251" i="1" l="1"/>
  <c r="K251" i="1"/>
  <c r="L250" i="1"/>
  <c r="K250" i="1"/>
  <c r="L249" i="1"/>
  <c r="K249" i="1"/>
  <c r="L248" i="1"/>
  <c r="K248" i="1"/>
  <c r="L247" i="1"/>
  <c r="K247" i="1"/>
  <c r="L244" i="1"/>
  <c r="K244" i="1"/>
  <c r="L121" i="1"/>
  <c r="K121" i="1"/>
  <c r="L165" i="1"/>
  <c r="K165" i="1"/>
  <c r="L221" i="1"/>
  <c r="K221" i="1"/>
  <c r="K243" i="1"/>
  <c r="L243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2" i="1"/>
  <c r="L123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3" i="1"/>
  <c r="K7" i="1"/>
</calcChain>
</file>

<file path=xl/sharedStrings.xml><?xml version="1.0" encoding="utf-8"?>
<sst xmlns="http://schemas.openxmlformats.org/spreadsheetml/2006/main" count="955" uniqueCount="593">
  <si>
    <t>(8x10)</t>
  </si>
  <si>
    <t>(9x10)</t>
  </si>
  <si>
    <t>Ilość cześci postępowania</t>
  </si>
  <si>
    <t>Lp.</t>
  </si>
  <si>
    <r>
      <rPr>
        <b/>
        <sz val="11"/>
        <color indexed="8"/>
        <rFont val="Calibri"/>
        <family val="2"/>
      </rPr>
      <t>Produkt</t>
    </r>
    <r>
      <rPr>
        <sz val="11"/>
        <color indexed="8"/>
        <rFont val="Calibri"/>
        <family val="2"/>
      </rPr>
      <t xml:space="preserve"> [nazwa]</t>
    </r>
  </si>
  <si>
    <t>Producent/ Marka</t>
  </si>
  <si>
    <t>Nr katalogowy</t>
  </si>
  <si>
    <t>Wielkość opakowania</t>
  </si>
  <si>
    <r>
      <t xml:space="preserve">Cena jednostkowa </t>
    </r>
    <r>
      <rPr>
        <b/>
        <u/>
        <sz val="11"/>
        <rFont val="Calibri"/>
        <family val="2"/>
      </rPr>
      <t>netto:</t>
    </r>
  </si>
  <si>
    <t>Cena jednostkowa</t>
  </si>
  <si>
    <t>Prognozowane</t>
  </si>
  <si>
    <t>WARTOŚĆ</t>
  </si>
  <si>
    <t>przed upustem</t>
  </si>
  <si>
    <t>po upuście</t>
  </si>
  <si>
    <r>
      <rPr>
        <b/>
        <u/>
        <sz val="11"/>
        <rFont val="Calibri"/>
        <family val="2"/>
      </rPr>
      <t>brutto</t>
    </r>
    <r>
      <rPr>
        <sz val="11"/>
        <rFont val="Calibri"/>
        <family val="2"/>
      </rPr>
      <t xml:space="preserve"> po upuście</t>
    </r>
  </si>
  <si>
    <t>zapotrzebowanie</t>
  </si>
  <si>
    <t>netto</t>
  </si>
  <si>
    <t>brutto</t>
  </si>
  <si>
    <t>"1"</t>
  </si>
  <si>
    <t>"2"</t>
  </si>
  <si>
    <t>"3"</t>
  </si>
  <si>
    <t>"4"</t>
  </si>
  <si>
    <t>"5"</t>
  </si>
  <si>
    <t>"6"</t>
  </si>
  <si>
    <t>"7"</t>
  </si>
  <si>
    <t>"8"</t>
  </si>
  <si>
    <t>"9"</t>
  </si>
  <si>
    <t>"10"</t>
  </si>
  <si>
    <t>"11"</t>
  </si>
  <si>
    <t>"12"</t>
  </si>
  <si>
    <t>Część: 1</t>
  </si>
  <si>
    <r>
      <t>Opis przedmiotu postępowania z zestawieniem produktów: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11/AK/2025</t>
    </r>
    <r>
      <rPr>
        <b/>
        <sz val="12"/>
        <color indexed="8"/>
        <rFont val="Calibri"/>
        <family val="2"/>
      </rPr>
      <t xml:space="preserve"> -</t>
    </r>
    <r>
      <rPr>
        <sz val="12"/>
        <color indexed="8"/>
        <rFont val="Calibri"/>
        <family val="2"/>
      </rPr>
      <t xml:space="preserve"> </t>
    </r>
    <r>
      <rPr>
        <i/>
        <u/>
        <sz val="12"/>
        <color indexed="8"/>
        <rFont val="Calibri"/>
        <family val="2"/>
      </rPr>
      <t>Załącznik nr: 2</t>
    </r>
  </si>
  <si>
    <t>Collagen, Human, Type IV, Lyophilized, 5 mg</t>
  </si>
  <si>
    <t>CELLink</t>
  </si>
  <si>
    <t xml:space="preserve"> 5022-5MG</t>
  </si>
  <si>
    <t>5 mg</t>
  </si>
  <si>
    <t>PureCol® EZ Gel, Bovine Collagen, Solution, 5 mg/mL</t>
  </si>
  <si>
    <t xml:space="preserve"> 5074-35ML</t>
  </si>
  <si>
    <t>35ml</t>
  </si>
  <si>
    <t xml:space="preserve">PureCol®, Bovine Collagen, Lyophilized, 15 mg </t>
  </si>
  <si>
    <t>#5006-15MG</t>
  </si>
  <si>
    <t xml:space="preserve">15mg </t>
  </si>
  <si>
    <t>Fibronectin, lyophilized – fibronektyna pozyskana z ludzkiego osocza.</t>
  </si>
  <si>
    <t>#5080-5MG</t>
  </si>
  <si>
    <t>5mg</t>
  </si>
  <si>
    <t>Mebiol Thermoreversible Hydrogel –</t>
  </si>
  <si>
    <t>#5180-10ML</t>
  </si>
  <si>
    <t>10ml</t>
  </si>
  <si>
    <t>Lifeink® 200 Collagen Bioink, pH Neutral , 35mg/mL</t>
  </si>
  <si>
    <t>#5267-5ML</t>
  </si>
  <si>
    <t>5ml</t>
  </si>
  <si>
    <t>CELLINK FIBRIN 1x 3ml</t>
  </si>
  <si>
    <t>#5278-5ML</t>
  </si>
  <si>
    <t>3ml</t>
  </si>
  <si>
    <t xml:space="preserve">Lifeink 220 , 70 mg/ml ph neutral bioink, 4mL </t>
  </si>
  <si>
    <t>#5343-4ML</t>
  </si>
  <si>
    <t>4ml</t>
  </si>
  <si>
    <t>PureCol®, Bovine Collagen, 3 mg/mL</t>
  </si>
  <si>
    <t>5005-100ML</t>
  </si>
  <si>
    <t>100ml</t>
  </si>
  <si>
    <t>PureCol®, Bovine Collagen, Lyophilized</t>
  </si>
  <si>
    <t>5006-15MG</t>
  </si>
  <si>
    <t>15 mg</t>
  </si>
  <si>
    <t>VitroCol®, Human Collagen, Solution, 3 mg/mL</t>
  </si>
  <si>
    <t>5007-20ML</t>
  </si>
  <si>
    <t>20 ml</t>
  </si>
  <si>
    <t>VitroCol®, Human Collagen, Lyophilized</t>
  </si>
  <si>
    <t>5008-15MG</t>
  </si>
  <si>
    <t>Nutragen®, Bovine Collagen, Solution, 6 mg/mL</t>
  </si>
  <si>
    <t>5010-50ML</t>
  </si>
  <si>
    <t>50ml</t>
  </si>
  <si>
    <t>Human Collagen Powder, Type III</t>
  </si>
  <si>
    <t>5019-10MG</t>
  </si>
  <si>
    <t>10 mg</t>
  </si>
  <si>
    <t>TeloCol®-3, Bovine Collagen, Solution, 3 mg/mL</t>
  </si>
  <si>
    <t>5026-1KIT</t>
  </si>
  <si>
    <t>1 kit</t>
  </si>
  <si>
    <t>Acetic Acid Solution</t>
  </si>
  <si>
    <t>5079-50ML</t>
  </si>
  <si>
    <t>50 ml</t>
  </si>
  <si>
    <t>FibriCol®, Bovine Collagen, Solution, 10 mg/mL</t>
  </si>
  <si>
    <t>5133-20ML</t>
  </si>
  <si>
    <t>20ml</t>
  </si>
  <si>
    <t>TeloCol®-6, Solution, 6 mg/mL</t>
  </si>
  <si>
    <t>5225-1KIT</t>
  </si>
  <si>
    <t>TeloCol-10, Solution, 10 mg/mL</t>
  </si>
  <si>
    <t>5226-20ML</t>
  </si>
  <si>
    <t xml:space="preserve">Lifeink® 240 Collagen Bioink, Acid pH  35 mg/ml </t>
  </si>
  <si>
    <t>5267-5ML</t>
  </si>
  <si>
    <t>PEGDA</t>
  </si>
  <si>
    <t xml:space="preserve">5337-1GM </t>
  </si>
  <si>
    <t>Mol weight 3.4k</t>
  </si>
  <si>
    <t xml:space="preserve">5339-1GM </t>
  </si>
  <si>
    <t xml:space="preserve">Mol weight 1k </t>
  </si>
  <si>
    <t>5340-1GM</t>
  </si>
  <si>
    <t xml:space="preserve">Mol weight 10k </t>
  </si>
  <si>
    <t>5341-1GM</t>
  </si>
  <si>
    <t>Mol weight 20k</t>
  </si>
  <si>
    <t>Lifeink® 260 Collagen Bioink, Acidic pH</t>
  </si>
  <si>
    <t>5358-4ML</t>
  </si>
  <si>
    <t xml:space="preserve">Dispoable Lumen X Vat, 100mm dish, sterile – szalki wyłożone opatentowaną formułą silikonową pozwalającą na oddzielenie utwardzonego wydruku od szalki. Sterylne. </t>
  </si>
  <si>
    <t>5415-5EA</t>
  </si>
  <si>
    <t>5 szt.</t>
  </si>
  <si>
    <t>GelMA 95% DS Stock Solution</t>
  </si>
  <si>
    <t>5418-10ML</t>
  </si>
  <si>
    <t>GelMA 95% Photoink Kit</t>
  </si>
  <si>
    <t>5423-1KIT</t>
  </si>
  <si>
    <t>1op/20ml</t>
  </si>
  <si>
    <t>CaCl2 Crosslinking Agent</t>
  </si>
  <si>
    <t>CL1010006001</t>
  </si>
  <si>
    <t>1 szt</t>
  </si>
  <si>
    <t>Milled PH ThermoPlastic Cartridge – 10 ml termoplastyczne kartridże do termoplastycznej głowicy drukarki 3D wyprodukowane ze stali nierdzewnej.</t>
  </si>
  <si>
    <t>CSA000000012</t>
  </si>
  <si>
    <t>1 szt.</t>
  </si>
  <si>
    <t>Empty Cartidges 3cc with End and Tip caps – Sterile – puste, sterylne kartidże o objętości 3ml. Posiadają tłoki do biodrukowania i wyposażone są w sterylne nakładki zapewniające szczelność z obu stron kartidża. Dopuszczalna temperatura : do 126˚C, dopuszczalne ciśnienie: 6 barów. Napełnia się je mieszaniną zawiesiny komórek oraz biotuszu, a następnie napełniony kartidż instaluje się odpowiednio w biodrukarce w celu rozpoczęcia drukowania.</t>
  </si>
  <si>
    <t>CSC010311101</t>
  </si>
  <si>
    <t>10 szt.</t>
  </si>
  <si>
    <t>UV shielding cartridges 3cc with end and tip caps – autoklawowalne kartridże chroniące przed światłem UV. Element który napełnia się biotuszem z zawieszonymi w nim komórkami. Kolor bursztynowy. Objętość 3ml. Przeznaczone do materiałów wrażliwych na światło widzialne oraz UV. Protekcja przed światłem do 550 nm długości fali. Posiadają nieautoklawowalne zatyczki z obu stron.</t>
  </si>
  <si>
    <t>CSO010311102</t>
  </si>
  <si>
    <t>FRESH LifeSupport Powder 1x2g</t>
  </si>
  <si>
    <t>D16110022050</t>
  </si>
  <si>
    <t>1x2g</t>
  </si>
  <si>
    <t>VasKit Perfusion Device</t>
  </si>
  <si>
    <t>DV0101010101</t>
  </si>
  <si>
    <t>1szt</t>
  </si>
  <si>
    <t>HyStem</t>
  </si>
  <si>
    <t>GS311F</t>
  </si>
  <si>
    <t>1op</t>
  </si>
  <si>
    <t>HyStem®-C – Thiol-Modified Hyaluronic Acid + Gelatin Kit</t>
  </si>
  <si>
    <t>GS313F</t>
  </si>
  <si>
    <t>HyStem®-HP – Thiol-Modified Hyaluronic Acid/Heparin Kit</t>
  </si>
  <si>
    <t>GS315F</t>
  </si>
  <si>
    <t>GS700</t>
  </si>
  <si>
    <t>Mol weight 6k</t>
  </si>
  <si>
    <t>CELLINK START (50 mL)</t>
  </si>
  <si>
    <t>IK1900005001</t>
  </si>
  <si>
    <t>CELLINK Start (sterile)  1 x 3mL Cartridge</t>
  </si>
  <si>
    <t>IK1900010310</t>
  </si>
  <si>
    <t xml:space="preserve">GelXA Laminink 121 </t>
  </si>
  <si>
    <t>IK3X21190301</t>
  </si>
  <si>
    <t xml:space="preserve">GelXA Laminink 411, </t>
  </si>
  <si>
    <t>IK3X21230301</t>
  </si>
  <si>
    <t>GelXA Laminink 411,</t>
  </si>
  <si>
    <t>IK3X21230303</t>
  </si>
  <si>
    <t>3x3ml</t>
  </si>
  <si>
    <t xml:space="preserve">GelXA Laminink 521,  Medium Ma, 0.25 LAP,  1 x 3 mL </t>
  </si>
  <si>
    <t>IK3X21270301</t>
  </si>
  <si>
    <t>GelXA LAMININK 521</t>
  </si>
  <si>
    <t>IK3X21270303</t>
  </si>
  <si>
    <t xml:space="preserve">GelXA Laminink+, Medium Ma, 0.25 LAP  </t>
  </si>
  <si>
    <t>IK3X21310301</t>
  </si>
  <si>
    <t xml:space="preserve">GelXA-Fibrin  </t>
  </si>
  <si>
    <t>IK3X21390303</t>
  </si>
  <si>
    <t>Alginate 5%</t>
  </si>
  <si>
    <t>IKA325000503</t>
  </si>
  <si>
    <t>CELLINK Bioink, 3 x 3 mL Cartidge</t>
  </si>
  <si>
    <t>IKC200000303</t>
  </si>
  <si>
    <t>CELLINK LAMININK 121</t>
  </si>
  <si>
    <t>IKC202000301</t>
  </si>
  <si>
    <t xml:space="preserve">CELLINK LAMININK 411, 1x 3 mL Cartridge </t>
  </si>
  <si>
    <t>IKC203000301</t>
  </si>
  <si>
    <t xml:space="preserve">CELLINK LAMININK 521 , 1 x 3mL Cartridge </t>
  </si>
  <si>
    <t>IKC204000301</t>
  </si>
  <si>
    <t>CELLINK LAMININK +, 1 x 3 mL Cartridge</t>
  </si>
  <si>
    <t>IKC205000301</t>
  </si>
  <si>
    <t>CELLINK FIBRIN , 1 x 3 mL Cartidge</t>
  </si>
  <si>
    <t>IKC206000301</t>
  </si>
  <si>
    <t>Coll 1 Solution 10 mg/ml</t>
  </si>
  <si>
    <t>IKD119261001</t>
  </si>
  <si>
    <t>GelMA FIBRIN</t>
  </si>
  <si>
    <t>IKG106L30301</t>
  </si>
  <si>
    <t>Reconstitution Agent M</t>
  </si>
  <si>
    <t>IKR200000050</t>
  </si>
  <si>
    <t>50mL</t>
  </si>
  <si>
    <t>Reconstitution Agent P</t>
  </si>
  <si>
    <t>IKR300000050</t>
  </si>
  <si>
    <t xml:space="preserve">Nanofibrillated Cellulose </t>
  </si>
  <si>
    <t>IKT200000501</t>
  </si>
  <si>
    <t xml:space="preserve">CELLMIXER kit </t>
  </si>
  <si>
    <t>KT0000000000</t>
  </si>
  <si>
    <t>Alginate 5% Kit</t>
  </si>
  <si>
    <t>KTA325000503</t>
  </si>
  <si>
    <t>3x 5mL</t>
  </si>
  <si>
    <t>Pluronics 40% , 3x 5mL</t>
  </si>
  <si>
    <t>KTS400000503</t>
  </si>
  <si>
    <t>3x5ml</t>
  </si>
  <si>
    <t>Cell Collect G</t>
  </si>
  <si>
    <t>LR0200000010</t>
  </si>
  <si>
    <t xml:space="preserve">Sterile Micron Precision Conical Nozzle 50µm - sterylne, stożkowe dysze, charakteryzujące się mikronową precyzją. Przeznaczone do biodrukowania. Element, przez który przepuszczany jest biotusz wraz z zawiesiną komórkową podczas drukowania na szalkę lub płytkę. Materiał: polipropylen i nowe srebro. Długość: 19 mm; średnica otworu: 50 µm. Łącznik typu Female Luer. </t>
  </si>
  <si>
    <t>NZ1050000501</t>
  </si>
  <si>
    <t xml:space="preserve">Sterile Micron Precision Conical Nozzle 100µm – sterylne, stożkowe dysze, charakteryzujące się mikronową precyzją. Przeznaczone do biodrukowania. Element, przez który przepuszczany jest biotusz wraz z zawiesiną komórkową podczas drukowania na szalkę lub płytkę. Materiał: polipropylen i nowe srebro. Długość: 19 mm; średnica otworu: 100 µm. Łącznik typu Female Luer. </t>
  </si>
  <si>
    <t>NZ1100000501</t>
  </si>
  <si>
    <t xml:space="preserve">Sterile Micron Precision Conical Nozzle 150µm - sterylne, stożkowe dysze, charakteryzujące się mikronową precyzją. Przeznaczone do biodrukowania. Element, przez który przepuszczany jest biotusz wraz z zawiesiną komórkową podczas drukowania na szalkę lub płytkę. Materiał: polipropylen i nowe srebro. Długość: 19 mm; średnica otworu: 150 µm. Łącznik typu Female Luer. </t>
  </si>
  <si>
    <t>NZ1150000501</t>
  </si>
  <si>
    <t xml:space="preserve">Sterile Precision Conical Nozzle 21G Light Blue – Sterylne, precyzyjne dysze stożkowe przeznaczone do biodrukowania. Element, przez który przepuszczany jest biotusz wraz z zawiesiną komórkową podczas drukowania na szalkę lub płytkę. Materiał: polipropylen i nowe srebro. Rozmiar 21G (średnica otworu: 0,609 mm). Łącznik typu Female Luer. </t>
  </si>
  <si>
    <t>NZ2210000801</t>
  </si>
  <si>
    <t xml:space="preserve">Sterile Precision Conical Nozzle 23G Purple - Sterylne, precyzyjne dysze stożkowe przeznaczone do biodrukowania. Element, przez który przepuszczany jest biotusz wraz z zawiesiną komórkową podczas drukowania na szalkę lub płytkę. Materiał: polipropylen i nowe srebro. Rozmiar 23G (średnica otworu: 0,564 mm). Łącznik typu Female Luer. </t>
  </si>
  <si>
    <t>NZ2230000801</t>
  </si>
  <si>
    <t xml:space="preserve">Sterile Precision Conical Nozzle 25G White - Sterylne, precyzyjne dysze stożkowe przeznaczone do biodrukowania. Element, przez który przepuszczany jest biotusz wraz z zawiesiną komórkową podczas drukowania na szalkę lub płytkę. Materiał: polipropylen i nowe srebro. Rozmiar 25G (średnica otworu: 0,437 mm). Łącznik typu Female Luer. </t>
  </si>
  <si>
    <t>NZ2250000801</t>
  </si>
  <si>
    <t xml:space="preserve">Sterile Precision Conical Nozzle 27G Red - Sterylne, precyzyjne dysze stożkowe przeznaczone do biodrukowania. Element, przez który przepuszczany jest biotusz wraz z zawiesiną komórkową podczas drukowania na szalkę lub płytkę. Materiał: polipropylen i nowe srebro. Rozmiar 27G (średnica otworu: 0,335 mm). Łącznik typu Female Luer. </t>
  </si>
  <si>
    <t>NZ2270000801</t>
  </si>
  <si>
    <t xml:space="preserve">Sterile Precision Conical Nozzle 30G Black - Sterylne, precyzyjne dysze stożkowe przeznaczone do biodrukowania. Element, przez który przepuszczany jest biotusz wraz z zawiesiną komórkową podczas drukowania na szalkę lub płytkę. Materiał: polipropylen i nowe srebro. Rozmiar 30G (średnica otworu: 0,233 mm). Łącznik typu Female Luer. </t>
  </si>
  <si>
    <t>NZ2300000801</t>
  </si>
  <si>
    <t xml:space="preserve">Sterile Standard Conical Bioprinting Nozzles 18G Green - sterylne, standardowe, jednorazowe dysze (końcówki) do biodrukowania. Element, przez który przepuszczany jest biotusz wraz z zawiesiną komórkową podczas drukowania na szalkę lub płytkę. Wyprodukowane z polipropylenu. Dysze 18G mają długość 32 mm i średnicę otworu równą 840 µm. Łącznik typu Female Luer. </t>
  </si>
  <si>
    <t>NZ4180005001</t>
  </si>
  <si>
    <t>50 szt.</t>
  </si>
  <si>
    <t xml:space="preserve">Sterile Standard Bioprinting Nozzles 20G Pink - sterylne, standardowe, jednorazowe dysze (końcówki) do biodrukowania. Element, przez który przepuszczany jest biotusz wraz z zawiesiną komórkową podczas drukowania na szalkę lub płytkę. Wyprodukowane z polipropylenu. Dysze 20G mają długość 32 mm i średnicę otworu równą 580 µm. Łącznik typu Female Luer. </t>
  </si>
  <si>
    <t>NZ4200005001</t>
  </si>
  <si>
    <t xml:space="preserve">Sterile High Precision Conical Bioprinting Nozzles, 22G - sterylne, wysoce precyzyjne dysze stożkowe do biodrukowania. Element, przez który przepuszczany jest biotusz wraz z zawiesiną komórkową podczas drukowania na szalkę lub płytkę. Materiał: polipropylen. Rozmiar 22G (średnica 410µm), długość całkowita: 32 mm. Łącznik typu Female Luer. </t>
  </si>
  <si>
    <t>NZ4220005001</t>
  </si>
  <si>
    <r>
      <t xml:space="preserve">Sterile High Precision Conical Bioprinting Nozzles, 25G - sterylne, wysoce precyzyjne dysze stożkowe do biodrukowania. Element, przez który przepuszczany jest biotusz wraz z zawiesiną komórkową podczas drukowania na szalkę lub płytkę. Materiał: polipropylen. </t>
    </r>
    <r>
      <rPr>
        <b/>
        <sz val="11"/>
        <color rgb="FF0070C0"/>
        <rFont val="Calibri"/>
        <family val="2"/>
        <charset val="238"/>
        <scheme val="minor"/>
      </rPr>
      <t>Rozmiar 25G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(średnica 250µm), długość całkowita: 32 mm. Łącznik typu Female Luer. </t>
    </r>
  </si>
  <si>
    <t>NZ4250005001</t>
  </si>
  <si>
    <r>
      <t xml:space="preserve">Sterile Standard Bioprinting Nozzles 25G Red - sterylne, standardowe, jednorazowe dysze (końcówki) do biodrukowania. Element, przez który przepuszczany jest biotusz wraz z zawiesiną komórkową podczas drukowania na szalkę lub płytkę. Wyprodukowane z polipropylenu. </t>
    </r>
    <r>
      <rPr>
        <b/>
        <sz val="11"/>
        <color theme="1"/>
        <rFont val="Calibri"/>
        <family val="2"/>
        <charset val="238"/>
        <scheme val="minor"/>
      </rPr>
      <t>Dysze 25G</t>
    </r>
    <r>
      <rPr>
        <sz val="11"/>
        <color theme="1"/>
        <rFont val="Calibri"/>
        <family val="2"/>
        <charset val="238"/>
        <scheme val="minor"/>
      </rPr>
      <t xml:space="preserve"> mają długość 32 mm i średnicę otworu równą 250 µm. Łącznik typu Female Luer. </t>
    </r>
  </si>
  <si>
    <r>
      <t>Sterile High Precision Conical Bioprinting Nozzles, 27G - sterylne, wysoce precyzyjne dysze stożkowe przeznaczone do biodrukowania. Element, przez który przepuszczany jest biotusz wraz z zawiesiną komórkową podczas drukowania na szalkę lub płytkę. Materiał: polipropylen.</t>
    </r>
    <r>
      <rPr>
        <b/>
        <sz val="11"/>
        <color rgb="FF00B050"/>
        <rFont val="Calibri"/>
        <family val="2"/>
        <charset val="238"/>
        <scheme val="minor"/>
      </rPr>
      <t xml:space="preserve"> Rozmiar 27G</t>
    </r>
    <r>
      <rPr>
        <sz val="11"/>
        <color theme="1"/>
        <rFont val="Calibri"/>
        <family val="2"/>
        <charset val="238"/>
        <scheme val="minor"/>
      </rPr>
      <t xml:space="preserve"> (średnica 200µm), długość całkowita: 32 mm. Łącznik typu  Female Luer. </t>
    </r>
  </si>
  <si>
    <t>NZ4270005001</t>
  </si>
  <si>
    <r>
      <t>Sterile Standard Bioprinting Nozzles 27G Clear - sterylne, standardowe, jednorazowe dysze (końcówki) do biodrukowania. Element, przez który przepuszczany jest biotusz wraz z zawiesiną komórkową podczas drukowania na szalkę lub płytkę.</t>
    </r>
    <r>
      <rPr>
        <b/>
        <sz val="11"/>
        <color theme="1"/>
        <rFont val="Calibri"/>
        <family val="2"/>
        <charset val="238"/>
        <scheme val="minor"/>
      </rPr>
      <t xml:space="preserve"> Dysze 27G</t>
    </r>
    <r>
      <rPr>
        <sz val="11"/>
        <color theme="1"/>
        <rFont val="Calibri"/>
        <family val="2"/>
        <charset val="238"/>
        <scheme val="minor"/>
      </rPr>
      <t xml:space="preserve"> mają długość 32 mm i  średnicę otworu równą 200 µm. Łącznik typu Female Luer. </t>
    </r>
  </si>
  <si>
    <t xml:space="preserve">Sterile Standard Blunt Needle 18G 0,5” Green – sterylne, standardowe igły z tępym końcem do biodrukowania. Element, przez który przepuszczany jest biotusz wraz z zawiesiną komórkową podczas drukowania na szalkę lub płytkę. Materiał: polipropylen i stal nierdzewna. Rozmiar 18G, długość igły: 12,7 mm (0,5 cala); długość całkowita: 30 mm. Łącznik typu Female Luer. </t>
  </si>
  <si>
    <t>NZ5180505001</t>
  </si>
  <si>
    <t>Sterile high precision blunt needle 20G 0,25” Pink – sterylne, wysoce precyzyjne igły o tępym końcu, przeznaczone do biodrukowania. Element, przez który przepuszczany jest biotusz wraz z zawiesiną komórkową podczas drukowania na szalkę lub płytkę. Materiał: polipropylen i stal nierdzewna. Rozmiar 20G; długość igły: 6,35mm (0,25cala), długość całkowita: 24 mm. Wymiary odpowiednie dla wybranych biotuszy. Łącznik typu Female Luer.</t>
  </si>
  <si>
    <t>NZ5200255001</t>
  </si>
  <si>
    <t>Sterile Standard Blunt Needle 20G 1” Pink - sterylne, standardowe igły z tępym końcem do biodrukowania. Element, przez który przepuszczany jest biotusz wraz z zawiesiną komórkową podczas drukowania na szalkę lub płytkę. Materiał: polipropylen i stal nierdzewna. Średnica wewnętrzna igły: 0,61mm; długość igły: 25,4 mm (1,00cala), długość całkowita: 43 mm. Łącznik typu Female Luer.</t>
  </si>
  <si>
    <t>NZ5201005001</t>
  </si>
  <si>
    <t xml:space="preserve">Sterile Standard Blunt Needle 21G 0,25” Purple - sterylne, standardowe igły z tępym końcem do biodrukowania. Element, przez który przepuszczany jest biotusz wraz z zawiesiną komórkową podczas drukowania na szalkę lub płytkę. Materiał: polipropylen i stal nierdzewna. Średnica wewnętrzna igły: 0,51mm; długość igły: 6,35 mm (0,25cala); długość całkowita: 24mm. Łącznik typu Female Luer. </t>
  </si>
  <si>
    <t>NZ5210255001</t>
  </si>
  <si>
    <t xml:space="preserve">Sterile Standard Blunt Needle 21G 0,5” Purple - sterylne, standardowe igły z tępym końcem do biodrukowania. Element, przez który przepuszczany jest biotusz wraz z zawiesiną komórkową podczas drukowania na szalkę lub płytkę. Materiał: polipropylen i stal nierdzewna. Średnica wewnętrzna igły: 0,51mm; długość igły: 12,7 mm (0,5 cala); długość całkowita: 30mm. Łącznik typu Female Luer. </t>
  </si>
  <si>
    <t>NZ5210505001</t>
  </si>
  <si>
    <t xml:space="preserve">Sterile Standard Blunt Needle 21G 1” Purple - sterylne, standardowe igły z tępym końcem do biodrukowania. Element, przez który przepuszczany jest biotusz wraz z zawiesiną komórkową podczas drukowania na szalkę lub płytkę. Materiał: polipropylen i stal nierdzewna. Średnica wewnętrzna igły: 0,51mm; długość igły: 25,4 mm (1,00cala), długość całkowita: 43 mm. Łącznik typu Female Luer. </t>
  </si>
  <si>
    <t>NZ5211005001</t>
  </si>
  <si>
    <t xml:space="preserve">Sterile Standard Blunt Needle 22G 0,25” Blue - sterylne, standardowe igły z tępym końcem do biodrukowania. Element, przez który przepuszczany jest biotusz wraz z zawiesiną komórkową podczas drukowania na szalkę lub płytkę. Materiał: polipropylen i stal nierdzewna. Średnica wewnętrzna igły: 0,41mm; długość igły: 6,35 mm (0,25cala); długość całkowita: 24mm. Łącznik typu Female Luer. </t>
  </si>
  <si>
    <t>NZ5220255001</t>
  </si>
  <si>
    <t xml:space="preserve">Sterile high precision blunt needle 22G 0,5” Blue - sterylne, wysoce precyzyjne igły o tępym końcu, przeznaczone do biodrukowania. Element, przez który przepuszczany jest biotusz wraz z zawiesiną komórkową podczas drukowania na szalkę lub płytkę. Materiał: polipropylen i stal nierdzewna. Rozmiar 22G, długość igły: 12,7 mm (0,50cala), długość całkowita: 30 mm. Łącznik typu Female Luer. </t>
  </si>
  <si>
    <t>NZ5220505001</t>
  </si>
  <si>
    <t xml:space="preserve">Sterile Standard Blunt Needle 22G 1” - sterylne, standardowe igły z tępym końcem do biodrukowania. Element, przez który przepuszczany jest biotusz wraz z zawiesiną komórkową podczas drukowania na szalkę lub płytkę. Materiał: polipropylen i stal nierdzewna. Średnica wewnętrzna igły: 0,41mm; długość igły: 25,4 mm (1,00cala), długość całkowita: 43 mm. Łącznik typu Female Luer. </t>
  </si>
  <si>
    <t>NZ5221005001</t>
  </si>
  <si>
    <t xml:space="preserve">Sterile high precision blunt needle 23G 0,25” Orange - sterylne, wysoce precyzyjne igły o tępym końcu, przeznaczone do biodrukowania. Element, przez który przepuszczany jest biotusz wraz z zawiesiną komórkową podczas drukowania na szalkę lub płytkę. Materiał: polipropylen i stal nierdzewna. Rozmiar 23G, długość igły: 6,35 mm (0,25cala), długość całkowita: 24 mm. Łącznik typu Female Luer. </t>
  </si>
  <si>
    <t>NZ5230255001</t>
  </si>
  <si>
    <t xml:space="preserve">Sterile Standard Blunt Needle 23G 0,5” Orange - sterylne, standardowe igły z tępym końcem do biodrukowania. Element, przez który przepuszczany jest biotusz wraz z zawiesiną komórkową podczas drukowania na szalkę lub płytkę. Materiał: polipropylen i stal nierdzewna. Średnica wewnętrzna igły: 0,33mm; długość igły: 12,7 mm (0,5 cala); długość całkowita: 30mm. Łącznik typu Female Luer. </t>
  </si>
  <si>
    <t>NZ5230505001</t>
  </si>
  <si>
    <t xml:space="preserve">Sterile Standard Blunt Needle 23G 1” Orange - sterylne, standardowe igły z tępym końcem do biodrukowania. Element, przez który przepuszczany jest biotusz wraz z zawiesiną komórkową podczas drukowania na szalkę lub płytkę. Materiał: polipropylen i stal nierdzewna. Średnica wewnętrzna igły: 0,33mm; długość igły: 25,4 mm (1,00cala), długość całkowita: 43 mm. Łącznik typu Female Luer. </t>
  </si>
  <si>
    <t>NZ523100500</t>
  </si>
  <si>
    <t xml:space="preserve">Sterylna, precyzyjna, tępa igła 23G 1”  - sterylne, wysoce precyzyjne igły o tępym końcu, przeznaczone do biodrukowania. Element, przez który przepuszczany jest biotusz wraz z zawiesiną komórkową podczas drukowania na szalkę lub płytkę. Materiał: polipropylen i stal nierdzewna. Rozmiar 23G, długość igły: 25,4 mm (1,00cala), długość całkowita: 43 mm. Łącznik typu Female Luer. </t>
  </si>
  <si>
    <t>NZ5231005001</t>
  </si>
  <si>
    <r>
      <t>Sterile Standard Blunt Needle</t>
    </r>
    <r>
      <rPr>
        <b/>
        <sz val="11"/>
        <color theme="1"/>
        <rFont val="Calibri"/>
        <family val="2"/>
        <charset val="238"/>
        <scheme val="minor"/>
      </rPr>
      <t xml:space="preserve"> 25G 0,25”</t>
    </r>
    <r>
      <rPr>
        <sz val="11"/>
        <color theme="1"/>
        <rFont val="Calibri"/>
        <family val="2"/>
        <charset val="238"/>
        <scheme val="minor"/>
      </rPr>
      <t xml:space="preserve"> Red - sterylne, standardowe igły z tępym końcem do biodrukowania. Element, przez który przepuszczany jest biotusz wraz z zawiesiną komórkową podczas drukowania na szalkę lub płytkę. Materiał: polipropylen i stal nierdzewna. Średnica wewnętrzna igły: 0,25mm; długość igły: 6,35 mm (0,25cala); długość całkowita: 24mm. Łącznik typu Female Luer</t>
    </r>
  </si>
  <si>
    <t>NZ5250255001</t>
  </si>
  <si>
    <r>
      <t xml:space="preserve">Sterylna, tępa igła o wysokiej precyzji 25G  0,5” </t>
    </r>
    <r>
      <rPr>
        <b/>
        <sz val="11"/>
        <color rgb="FFFF0000"/>
        <rFont val="Calibri"/>
        <family val="2"/>
        <charset val="238"/>
        <scheme val="minor"/>
      </rPr>
      <t>Czerwona</t>
    </r>
    <r>
      <rPr>
        <sz val="11"/>
        <color theme="1"/>
        <rFont val="Calibri"/>
        <family val="2"/>
        <charset val="238"/>
        <scheme val="minor"/>
      </rPr>
      <t xml:space="preserve"> - sterylna, wysoce precyzyjna igła o tępym końcu, przeznaczona do biodrukowania. Element, przez który przepuszczany jest biotusz wraz z zawiesiną komórkową podczas drukowania na szalkę lub płytkę. Materiał: polipropylen i stal nierdzewna. Rozmiar 25G, długość igły: 12,7 mm (0,5 cala), długość całkowita: 30 mm. Łącznik typu Female Luer. </t>
    </r>
  </si>
  <si>
    <t>NZ5250505001</t>
  </si>
  <si>
    <r>
      <t>Sterylna standardowa tępa igła 25G 0,5”</t>
    </r>
    <r>
      <rPr>
        <b/>
        <sz val="11"/>
        <color rgb="FF0070C0"/>
        <rFont val="Calibri"/>
        <family val="2"/>
        <charset val="238"/>
        <scheme val="minor"/>
      </rPr>
      <t xml:space="preserve"> Niebieska</t>
    </r>
    <r>
      <rPr>
        <sz val="11"/>
        <color theme="1"/>
        <rFont val="Calibri"/>
        <family val="2"/>
        <charset val="238"/>
        <scheme val="minor"/>
      </rPr>
      <t xml:space="preserve"> - sterylna,  standardowa igła z tępym końcem do biodrukowania. Element, przez który przepuszczany jest biotusz wraz z zawiesiną komórkową podczas drukowania na szalkę lub płytkę. Materiał: polipropylen i stal nierdzewna. Średnica wewnętrzna igły: 0,25mm; długość igły: 12,7 mm (0,5 cala); długość całkowita: 30mm. Łącznik typu Female Luer. </t>
    </r>
  </si>
  <si>
    <r>
      <t xml:space="preserve">Sterile Standard Blunt Needle </t>
    </r>
    <r>
      <rPr>
        <b/>
        <sz val="11"/>
        <color theme="1"/>
        <rFont val="Calibri"/>
        <family val="2"/>
        <charset val="238"/>
        <scheme val="minor"/>
      </rPr>
      <t>25G 1”</t>
    </r>
    <r>
      <rPr>
        <sz val="11"/>
        <color theme="1"/>
        <rFont val="Calibri"/>
        <family val="2"/>
        <charset val="238"/>
        <scheme val="minor"/>
      </rPr>
      <t xml:space="preserve"> Red - sterylne, standardowe igły z tępym końcem do biodrukowania. Element, przez który przepuszczany jest biotusz wraz z zawiesiną komórkową podczas drukowania na szalkę lub płytkę. Materiał: polipropylen i stal nierdzewna. Średnica wewnętrzna igły: 0,25mm; długość igły: 25,4 mm (1,00cala), długość całkowita: 43 mm. Łącznik typu Female Luer. </t>
    </r>
  </si>
  <si>
    <t>NZ5251005001</t>
  </si>
  <si>
    <r>
      <t xml:space="preserve">Sterile Standard Blunt Needle </t>
    </r>
    <r>
      <rPr>
        <b/>
        <sz val="11"/>
        <color theme="1"/>
        <rFont val="Calibri"/>
        <family val="2"/>
        <charset val="238"/>
        <scheme val="minor"/>
      </rPr>
      <t>27G 0,25”</t>
    </r>
    <r>
      <rPr>
        <sz val="11"/>
        <color theme="1"/>
        <rFont val="Calibri"/>
        <family val="2"/>
        <charset val="238"/>
        <scheme val="minor"/>
      </rPr>
      <t xml:space="preserve"> Clear - sterylne, standardowe igły z tępym końcem do biodrukowania. Element, przez który przepuszczany jest biotusz wraz z zawiesiną komórkową podczas drukowania na szalkę lub płytkę. Materiał: polipropylen i stal nierdzewna. Średnica wewnętrzna igły: 0,20 mm; długość igły: 6,35 mm (0,25cala); długość całkowita: 24mm. Łącznik typu Female Luer. </t>
    </r>
  </si>
  <si>
    <t>NZ5270255001</t>
  </si>
  <si>
    <t xml:space="preserve">Sterile Standard Blunt Needle 27G 0,5” Clear - sterylne, standardowe igły z tępym końcem do biodrukowania. Element, przez który przepuszczany jest biotusz wraz z zawiesiną komórkową podczas drukowania na szalkę lub płytkę. Materiał: polipropylen i stal nierdzewna. Średnica wewnętrzna igły: 0,20 mm; długość igły: 12,7 mm (0,5 cala); długość całkowita: 30mmŁącznik typu Female Luer. </t>
  </si>
  <si>
    <t>NZ5270505001</t>
  </si>
  <si>
    <t xml:space="preserve">Sterile Standard Blunt Needle 27G 1” Clear - sterylne, standardowe igły z tępym końcem do biodrukowania. Element, przez który przepuszczany jest biotusz wraz z zawiesiną komórkową podczas drukowania na szalkę lub płytkę. Materiał: polipropylen i stal nierdzewna. Średnica wewnętrzna igły: 0,20 mm; długość igły: 25,4 mm (1,00cala), długość całkowita: 43 mm. Łącznik typu Female Luer. </t>
  </si>
  <si>
    <t>NZ5271005001</t>
  </si>
  <si>
    <t>Sterile Standard Blunt Needle 32G 0,25” Yellow - sterylne, standardowe igły z tępym końcem do biodrukowania. Element, przez który przepuszczany jest biotusz wraz z zawiesiną komórkową podczas drukowania na szalkę lub płytkę. Materiał: polipropylen i stal nierdzewna. Średnica wewnętrzna igły: 0,10 mm; długość igły: 6,35 mm (0,25cala); długość całkowita: 24mm. Łącznik typu Female Luer</t>
  </si>
  <si>
    <t>NZ5320255001</t>
  </si>
  <si>
    <t xml:space="preserve">Sterile Standard Blunt Needle 32G 0,5” Yellow - sterylne, standardowe igły z tępym końcem do biodrukowania. Element, przez który przepuszczany jest biotusz wraz z zawiesiną komórkową podczas drukowania na szalkę lub płytkę. Materiał: polipropylen i stal nierdzewna. Średnica wewnętrzna igły: 0,10 mm; długość igły: 12,7 mm (0,5 cala);  długość całkowita: 30mm. Łącznik typu Female Luer. </t>
  </si>
  <si>
    <t>NZ5320505001</t>
  </si>
  <si>
    <t xml:space="preserve">Sterile Standard Blunt Needle 34G 0,25” Green - sterylne, standardowe igły z tępym końcem do biodrukowania. Element, przez który przepuszczany jest biotusz wraz z zawiesiną komórkową podczas drukowania na szalkę lub płytkę. Materiał: polipropylen i stal nierdzewna. Średnica wewnętrzna igły: 0,06 mm; długość igły: 6,35 mm (0,25cala);  długość całkowita: 24mm. Łącznik typu Female Luer. </t>
  </si>
  <si>
    <t>NZ5340255001</t>
  </si>
  <si>
    <t xml:space="preserve">Sterile Standard Blunt Needle 34G 0,5” Green - sterylne, standardowe igły z tępym końcem do biodrukowania. Element, przez który przepuszczany jest biotusz wraz z zawiesiną komórkową podczas drukowania na szalkę lub płytkę. Materiał: polipropylen i stal nierdzewna. Średnica wewnętrzna igły: 0,06 mm; długość igły: 12,7 mm (0,5 cala); długość całkowita: 30mm. Łącznik typu Female Luer. </t>
  </si>
  <si>
    <t>NZ5340505001</t>
  </si>
  <si>
    <t xml:space="preserve">Sterile high precision blunt needle 20G 0,5” Pink - sterylne, wysoce precyzyjne igły o tępym końcu, przeznaczone do biodrukowania. Element, przez który przepuszczany jest biotusz wraz z zawiesiną komórkową podczas drukowania na szalkę lub płytkę. Materiał: polipropylen i stal nierdzewna. Rozmiar 20G, długość igły: 12,7 mm (0,50cala), długość całkowita: 30 mm. Łącznik typu Female Luer. </t>
  </si>
  <si>
    <t>NZ6200505001</t>
  </si>
  <si>
    <t xml:space="preserve">Sterile High Precision Blunt Needle 25G 0,25” Red - sterylne, wysoce precyzyjne igły o tępym końcu, przeznaczone do biodrukowania. Element, przez który przepuszczany jest biotusz wraz z zawiesiną komórkową podczas drukowania na szalkę lub płytkę. Materiał: polipropylen i stal nierdzewna. Rozmiar 25G, długość igły: 6,35 mm (0,25cala), długość całkowita: 24 mm. Łącznik typu Female Luer. </t>
  </si>
  <si>
    <t>NZ6250255001</t>
  </si>
  <si>
    <t xml:space="preserve">Sterile Standard Blunt Needle 30G 0,25” Lavender -cElement, przez który przepuszczany jest biotusz wraz z zawiesiną komórkową podczas drukowania na szalkę lub płytkę. Materiał: polipropylen i stal nierdzewna. Rozmiar 30G; długość igły: 6,35 mm (0,25cala), długość całkowita 24mm. Łącznik typu Female Luer. </t>
  </si>
  <si>
    <t>NZ6300255001</t>
  </si>
  <si>
    <t xml:space="preserve">Sterile high precision blunt needle 30G 0,5” Lavender - sterylne, wysoce precyzyjne igły o tępym końcu, przeznaczone do biodrukowania. Element, przez który przepuszczany jest biotusz wraz z zawiesiną komórkową podczas drukowania na szalkę lub płytkę. Materiał: polipropylen i stal nierdzewna. Rozmiar 30G, długość igły: 12,7 mm (0,50cala), długość całkowita: 30 mm. Łącznik typu Female Luer. </t>
  </si>
  <si>
    <t>NZ6300505001</t>
  </si>
  <si>
    <t>Thermo-Plastic Nozzle 0,2mm – termoplastyczna dysza przeznaczona do głowicy termoplastycznej drukarki 3D. Element, przez który przepuszczany jest biotusz wraz z zawiesiną komórkową podczas drukowania na szalkę lub płytkę. Średnica 0,2 mm</t>
  </si>
  <si>
    <t>NZ8020000102</t>
  </si>
  <si>
    <t>Thermo-Plastic Nozzle 0,3mm – termoplastyczna dysza przeznaczona do głowicy termoplastycznej drukarki 3D. Element, przez który przepuszczany jest biotusz wraz z zawiesiną komórkową podczas drukowania na szalkę lub płytkę. Średnica 0,3 mm</t>
  </si>
  <si>
    <t>NZ8030000102</t>
  </si>
  <si>
    <t>Thermo-Plastic Nozzle 0,6mm – termoplastyczna dysza przeznaczona do głowicy termoplastycznej drukarki 3D. Element, przez który przepuszczany jest biotusz wraz z zawiesiną komórkową podczas drukowania na szalkę lub płytkę. Średnica 0,3 mm</t>
  </si>
  <si>
    <t>NZ8060000102</t>
  </si>
  <si>
    <t>Thermo-Plastic Nozzle 0,8mm – termoplastyczna dysza przeznaczona do głowicy termoplastycznej drukarki 3D. Element, przez który przepuszczany jest biotusz wraz z zawiesiną komórkową podczas drukowania na szalkę lub płytkę . Średnica 0,8 mm</t>
  </si>
  <si>
    <t>NZ8080000102</t>
  </si>
  <si>
    <t xml:space="preserve">Female/Female Luer Lock Adapter – autoklawowalne adaptery do napełniania pustych kartidży biotuszem. Adapter pomaga przenieść odpowiednią ilość biotuszu do pustego kartidża, bez strat w przenoszonym materiale. </t>
  </si>
  <si>
    <t>OH000000010</t>
  </si>
  <si>
    <t>Nozzle UV shields – osłony do dysz, przeznaczone do biodrukowania biotuszami wrażliwymi na światło i biotuszami sieciowanymi promieniami UV. Stosowane z kartridżami 3ml.</t>
  </si>
  <si>
    <t>OHR000000102</t>
  </si>
  <si>
    <t>Polymer –PCL 50 kDa – termoplastyczny poliester o wysokiej masie cząsteczkowej, stworzony z monomeru kaprolaktonu. Biodegradowalny. Temperatura topnienia 60ᵒC . Do tworzenia struktur wzmacniających/podporowych dla konstruktów tkankowych nośnych. Przeznaczony wyłącznie do celów naukowych.</t>
  </si>
  <si>
    <t>TP605050001</t>
  </si>
  <si>
    <t>150g</t>
  </si>
  <si>
    <t>Coll 1 Lyophilizate</t>
  </si>
  <si>
    <t>VL5000000010</t>
  </si>
  <si>
    <t>100 mg</t>
  </si>
  <si>
    <t>Lymphoprep 4x250 mL</t>
  </si>
  <si>
    <t>StemCells</t>
  </si>
  <si>
    <t>1000 ml</t>
  </si>
  <si>
    <t>AggreWell 400 6-well,1pk</t>
  </si>
  <si>
    <t>STEMCELL Technologies</t>
  </si>
  <si>
    <t>SepMate-50 100-pack</t>
  </si>
  <si>
    <t>100 szt</t>
  </si>
  <si>
    <t>Naczynia do hodowli CELLview 10-komorowe, pak. Indywidualnie, op. 20 szt.</t>
  </si>
  <si>
    <t>Greiner</t>
  </si>
  <si>
    <t>20szt.</t>
  </si>
  <si>
    <t>Naczynia do hodowli CELLview 10-komorowe, op. 5/45szt.</t>
  </si>
  <si>
    <t>45szt.</t>
  </si>
  <si>
    <t>CELLVIEW CELL CULTURE SLIDE, PS, 75/25 MM,
GLASS BOTTOM, 10 COMPARTMENTS, TC, STERILE</t>
  </si>
  <si>
    <t>greiner</t>
  </si>
  <si>
    <t>1 op/45 szt</t>
  </si>
  <si>
    <t>Pipety serologiczne,poj. 5 ml, sterylne,pakowaneindywidualniepapier/plastik, op. 200szt</t>
  </si>
  <si>
    <t>Capp</t>
  </si>
  <si>
    <t>200 szt</t>
  </si>
  <si>
    <t xml:space="preserve"> CELLVIEW CELL CULTURE DISH, PS, 35/10 MM,
GLASS BOTTOM, 4 COMPARTMENTS, ADVANCED TC, STERILE</t>
  </si>
  <si>
    <t>1 op/40 szt</t>
  </si>
  <si>
    <t>Lenti-X™ qRT-PCR Titration Kit</t>
  </si>
  <si>
    <t>ClonTech</t>
  </si>
  <si>
    <t>200 rxns</t>
  </si>
  <si>
    <t>Smarter RACE 5'/3' Kit</t>
  </si>
  <si>
    <t>Takara Bio</t>
  </si>
  <si>
    <t>20 rxns</t>
  </si>
  <si>
    <t>In-Fusion® Snap Assembly EcoDry™ Master Mix</t>
  </si>
  <si>
    <t>32 reakcje</t>
  </si>
  <si>
    <t>Advantage 2 Polymerase Mix</t>
  </si>
  <si>
    <t>100 rxn</t>
  </si>
  <si>
    <t>CloneAmp HiFi PCR Premix</t>
  </si>
  <si>
    <t>200 reakcji</t>
  </si>
  <si>
    <t>Pipety serologiczne,poj. 25 ml, sterylne,pakowaneindywidualniepapier/plastik, op. 200szt</t>
  </si>
  <si>
    <t>Pipety serologiczne,poj. 50 ml, sterylne,pakowaneindywidualniepapier/plastik, op. 200szt</t>
  </si>
  <si>
    <t>ExpellPlus 1000μl worek 1000 sztuk</t>
  </si>
  <si>
    <t>1000 szt</t>
  </si>
  <si>
    <t>ExpellPlus Sterylne z filtrem rack96 sztuk końcówek : 1000ul</t>
  </si>
  <si>
    <t>96 szt</t>
  </si>
  <si>
    <t>Expell worek 500 szt. :1000ul Pasujące do wszystkich rack-ów1000ul</t>
  </si>
  <si>
    <t>500 szt</t>
  </si>
  <si>
    <t>Expell Sterylne rack 96sztuk końcówek :1000ul</t>
  </si>
  <si>
    <t>Expell Sterylne zfiltrem rack 96 sztuk końcówek : 1000ul</t>
  </si>
  <si>
    <t>ExpellPlus z filtrem worek 1000 szt .: 200ul</t>
  </si>
  <si>
    <t>Expell z filtrem worek 1000 szt .: 1000ul</t>
  </si>
  <si>
    <t xml:space="preserve">MethoCult™ H4434 Classic </t>
  </si>
  <si>
    <t>Stem Cell Technologies</t>
  </si>
  <si>
    <t>04434</t>
  </si>
  <si>
    <t>100 ml</t>
  </si>
  <si>
    <t>PneumaCult-ALI
Medium Kit</t>
  </si>
  <si>
    <t>05001</t>
  </si>
  <si>
    <t>500 ml</t>
  </si>
  <si>
    <t>PneumaCult-Ex Plus
Medium</t>
  </si>
  <si>
    <t>05040</t>
  </si>
  <si>
    <t>STEMdiff APEL2 Medium</t>
  </si>
  <si>
    <t>05270.</t>
  </si>
  <si>
    <t>AggreWell EB Formation Medium</t>
  </si>
  <si>
    <t>05893.</t>
  </si>
  <si>
    <t>Lymphoprep</t>
  </si>
  <si>
    <t>07811.</t>
  </si>
  <si>
    <t>4 x 250 ml</t>
  </si>
  <si>
    <t>ACCUTASE™</t>
  </si>
  <si>
    <t>07920</t>
  </si>
  <si>
    <t>Hydrocortisone Stock
Solution</t>
  </si>
  <si>
    <t>07925</t>
  </si>
  <si>
    <t>3 ml</t>
  </si>
  <si>
    <t>CryoStor CS10</t>
  </si>
  <si>
    <t>07930</t>
  </si>
  <si>
    <t>0.2% Heparin Solution, 2mL</t>
  </si>
  <si>
    <t>07980</t>
  </si>
  <si>
    <t>2 ml</t>
  </si>
  <si>
    <t>mTeSR Plus</t>
  </si>
  <si>
    <t>100-0276</t>
  </si>
  <si>
    <t>EasySep Negative Human CD4 Kit</t>
  </si>
  <si>
    <t>19052</t>
  </si>
  <si>
    <t>10x9 cells</t>
  </si>
  <si>
    <t>Poly (A) Polymerase</t>
  </si>
  <si>
    <t>2180A</t>
  </si>
  <si>
    <t>20 U</t>
  </si>
  <si>
    <t>Aggrewell 800 24-well, 5pk</t>
  </si>
  <si>
    <t>34815</t>
  </si>
  <si>
    <t>5/PK</t>
  </si>
  <si>
    <t>Y-27632 (2HCl), 5 mg</t>
  </si>
  <si>
    <t>72304</t>
  </si>
  <si>
    <t>Human Recombinant bFGF</t>
  </si>
  <si>
    <t>78003</t>
  </si>
  <si>
    <t>50 ug</t>
  </si>
  <si>
    <t>Human Recombinant LIF Leukemia inhibitory factor</t>
  </si>
  <si>
    <t>78055</t>
  </si>
  <si>
    <t>VECTASHIELD® Antifade Mounting Medium</t>
  </si>
  <si>
    <t>Vector Laboratories</t>
  </si>
  <si>
    <t>H-1000-10</t>
  </si>
  <si>
    <t>10 ML</t>
  </si>
  <si>
    <t>Oragene DNA self-collection kit</t>
  </si>
  <si>
    <t>DNA Genotek</t>
  </si>
  <si>
    <t>OG-600</t>
  </si>
  <si>
    <t xml:space="preserve">Zestaw do izolacji DNA ze śliny </t>
  </si>
  <si>
    <t>PT-L2P-5</t>
  </si>
  <si>
    <t>200 RCT</t>
  </si>
  <si>
    <t>PrimeSTAR GXL DNA Polymerase</t>
  </si>
  <si>
    <t>Takara</t>
  </si>
  <si>
    <t xml:space="preserve">R050B </t>
  </si>
  <si>
    <t>1000 U</t>
  </si>
  <si>
    <t>Część: 2</t>
  </si>
  <si>
    <t>Probówko-strzykawka z EDTA – S-Monovette 3K z EDTA (50 szt,) 7,5 ml</t>
  </si>
  <si>
    <t>Sarstedt</t>
  </si>
  <si>
    <t>01.1605.001</t>
  </si>
  <si>
    <t>S-Monovette 4,9 ml EDTA z etykietą</t>
  </si>
  <si>
    <t>04.1931.001</t>
  </si>
  <si>
    <t>S-Monovette 4,9 ml z aktywatorem krzepnięcia</t>
  </si>
  <si>
    <t>04.1934.001</t>
  </si>
  <si>
    <t>S-Monovette 7,5 (surowica) 2,7</t>
  </si>
  <si>
    <t>05.1557.001</t>
  </si>
  <si>
    <t>50 szt</t>
  </si>
  <si>
    <t>Kapilary typu end to end, 20 μl, K2 EDTA</t>
  </si>
  <si>
    <t>19.447</t>
  </si>
  <si>
    <t>100 szt.</t>
  </si>
  <si>
    <t>Probówki okrągłodenne z PS, 5ml, 12x75mm, strylne</t>
  </si>
  <si>
    <t>55.476.013</t>
  </si>
  <si>
    <t>Probówka 13 ml PP, 100x16 mm, okragłodenna, ze skalą, dwupozycyjny korek, sterylna</t>
  </si>
  <si>
    <t>62.515.006</t>
  </si>
  <si>
    <t>Probówka 50 ml PP, 114xØ28 mm z czerwoną zakrętką, sterylna</t>
  </si>
  <si>
    <t>62.547.254</t>
  </si>
  <si>
    <t>Probówka 15 ml PP, 120xØ17 mm, z czerwoną zakrętką, sterylna</t>
  </si>
  <si>
    <t>62.554.502</t>
  </si>
  <si>
    <t>Colour coded inserts, mixed Płatki kodujące do probówek</t>
  </si>
  <si>
    <t>65.386.992</t>
  </si>
  <si>
    <t>2500 szt.</t>
  </si>
  <si>
    <t>Płatki kodujące do korka 65.712 czerwony</t>
  </si>
  <si>
    <t>65.713.002</t>
  </si>
  <si>
    <t>Płatki kodujące do korka 65.712 zółty</t>
  </si>
  <si>
    <t>65.713.004</t>
  </si>
  <si>
    <t>Płatki kodujące do korka 65.712 biały</t>
  </si>
  <si>
    <t>65.713.009</t>
  </si>
  <si>
    <t>Nakrywki do PCR łączone w paski, PCR Performance Tested</t>
  </si>
  <si>
    <t>65.989.002</t>
  </si>
  <si>
    <t>Końcówka 200ul</t>
  </si>
  <si>
    <t>70.3030</t>
  </si>
  <si>
    <t>1000 szt.</t>
  </si>
  <si>
    <t>Końcówki bez filtra 1000 µl, PCR Performance Tested, przezroczyste, worek</t>
  </si>
  <si>
    <t>70.3050.020</t>
  </si>
  <si>
    <t>Naczynie Cryo Pure 2,0ml z gwintem zew. (białe)</t>
  </si>
  <si>
    <t>72.379</t>
  </si>
  <si>
    <t>Naczynie Cryo Pure 2,0ml z gwintem wew. (białe)</t>
  </si>
  <si>
    <t>72.380</t>
  </si>
  <si>
    <t xml:space="preserve">Naczynie Cryo Pure 2,0ml z gwintem wew. </t>
  </si>
  <si>
    <t>72.380.005</t>
  </si>
  <si>
    <t>Probówka typu Eppendorf, 1.5 ml, PP</t>
  </si>
  <si>
    <t>72.690.001</t>
  </si>
  <si>
    <t>500 szt.</t>
  </si>
  <si>
    <t>Probówka typu Eppendorf, 2,0 ml, materiał PP, przeźroczysty, zatyczka: przezroczysta, zatyczka z pętlą zabezpieczającą, zatyczka przymocowana, z podziałką wtryskową i miejscem do pisania.</t>
  </si>
  <si>
    <t>72.691</t>
  </si>
  <si>
    <t>Probówka typu Eppendorf 1,5ml, PP z dołączoną zakrętką</t>
  </si>
  <si>
    <t>72.692.100</t>
  </si>
  <si>
    <t>Probówka typu Eppendorf, 2,0 ml, bezbarwna, PP</t>
  </si>
  <si>
    <t>72.695.500</t>
  </si>
  <si>
    <t>250 szt.</t>
  </si>
  <si>
    <t>1.5ml PP, sterylne, indywidualnie pakowane</t>
  </si>
  <si>
    <t>72.706.201</t>
  </si>
  <si>
    <t>60 szt.</t>
  </si>
  <si>
    <t>Probówki do PCR 0,5 ml PP</t>
  </si>
  <si>
    <t>72.735.002</t>
  </si>
  <si>
    <t>Probówki do PCR 0,2 ml w łańcuszkach po 8 naczynek
bez zamknięć wysoki profil cienkościenne
przezroczyste, PCR Performance Tested</t>
  </si>
  <si>
    <t>72.985.002</t>
  </si>
  <si>
    <t>PCR strip of 8, 200 µl, PCR Performance Tested, transparent, PP, flat cap; 120szt.</t>
  </si>
  <si>
    <t>72.991.002</t>
  </si>
  <si>
    <t>120 szt.</t>
  </si>
  <si>
    <t>Filtr strzykawkowy Filtropur S 0,45um</t>
  </si>
  <si>
    <t>83.1826</t>
  </si>
  <si>
    <t>Filtr strzykawkowy Filtropur S 0,2um z filtracją wstępną</t>
  </si>
  <si>
    <t>83.1826.102</t>
  </si>
  <si>
    <t>TC Flask T25,Stand.,Vent. Cap (10 szt)</t>
  </si>
  <si>
    <t>83.3910.002</t>
  </si>
  <si>
    <t>Butelka do hodowli w zawiesinie T25 z filtrem</t>
  </si>
  <si>
    <t>83.3910.502</t>
  </si>
  <si>
    <t>TC Flask T75,Stand.,Vent. Cap (10 szt)</t>
  </si>
  <si>
    <t>83.3911.002</t>
  </si>
  <si>
    <t>Butelka do hodowli w zawiesinie T75 z filtrem</t>
  </si>
  <si>
    <t>83.3911.502</t>
  </si>
  <si>
    <t>Butelka do hodowli w zawiesinie T175 z filtrem</t>
  </si>
  <si>
    <t>83.3912.502</t>
  </si>
  <si>
    <t>Płytka 6-dołkowa do hodowli w zawiesinie, sterylna, pakowana indywidualnie, płaskie dno,</t>
  </si>
  <si>
    <t>83.3920.500</t>
  </si>
  <si>
    <t xml:space="preserve">Płytka 12-dołkowa do hodowli adherentnej Cell+, płaskie
dno, sterylna, pakowana indywidualnie </t>
  </si>
  <si>
    <t>83.3921.300</t>
  </si>
  <si>
    <t>Płytka 12-dołkowa do hodowli w zawiesinie, sterylna, pakowana indywidualnie, płaskie dno,</t>
  </si>
  <si>
    <t>83.3921.500</t>
  </si>
  <si>
    <t>Płytka 24-dołkowa do hodowli w zawiesinie, sterylna, pakowana indywidualnie, płaskie dno,</t>
  </si>
  <si>
    <t>83.3922.500</t>
  </si>
  <si>
    <t>Płytka 96-dołkowa do hodowli adherentnej Cell+, płaskie dno, sterylna, pakowana indywidualnie</t>
  </si>
  <si>
    <t>83.3924.300</t>
  </si>
  <si>
    <t>Płytka 96-dołkowa do hodowli w zawiesinie, sterylna, pakowana indywidualnie, płaskie dno,</t>
  </si>
  <si>
    <t>83.3924.500</t>
  </si>
  <si>
    <t>Płytka 96-dołkowa do hodowli w zawiesinie, sterylna, pakowana indywidualnie, dno w kształcie U</t>
  </si>
  <si>
    <t>83.3925.500</t>
  </si>
  <si>
    <t>Filtropur V50, 500ml, 0.2µm</t>
  </si>
  <si>
    <t>83.3941.001</t>
  </si>
  <si>
    <t>12 szt.</t>
  </si>
  <si>
    <t>Cell Scraper 2-Posit. Blade 25</t>
  </si>
  <si>
    <t>83.3951</t>
  </si>
  <si>
    <t>S-Monovette - igła 20 G x 1½" (0,9mm/38 mm)</t>
  </si>
  <si>
    <t>85.1160</t>
  </si>
  <si>
    <t>S-Monovette - igła 21 G x 1½" (0,8mm/38 mm)</t>
  </si>
  <si>
    <t>85.1162</t>
  </si>
  <si>
    <t>Worek na odpady 2l, 200x300mm PP</t>
  </si>
  <si>
    <t>86.1197</t>
  </si>
  <si>
    <t>pipety serologiczne 5ml, indywidualnie pakowane</t>
  </si>
  <si>
    <t>86.1253.001</t>
  </si>
  <si>
    <t>50szt</t>
  </si>
  <si>
    <t>pipety serologiczne 10ml, indywidualnie pakowane</t>
  </si>
  <si>
    <t>86.1254.001</t>
  </si>
  <si>
    <t>pipety serologiczne 50ml, indywidualnie pakowane</t>
  </si>
  <si>
    <t>86.1256.001</t>
  </si>
  <si>
    <t>20szt</t>
  </si>
  <si>
    <t>pipety serologiczne 25ml, indywidualnie pakowane</t>
  </si>
  <si>
    <t>86.1685.001</t>
  </si>
  <si>
    <t>Pudełko PC, na 81 probówek CRYO 1,2-2ml z gwintem
zewnętrznym i wewnętrznym, czerwone</t>
  </si>
  <si>
    <t>93.873.281</t>
  </si>
  <si>
    <t>5szt</t>
  </si>
  <si>
    <t xml:space="preserve">Pudełko PC, na 81 probówek CRYO 1,2-2ml z gwintem
zewnętrznym i wewnętrznym, żółte </t>
  </si>
  <si>
    <t>93.873.481</t>
  </si>
  <si>
    <t xml:space="preserve">Pudełko PC, na 81 probówek CRYO 1,2-2ml z gwintem
zewnętrznym i wewnętrznym, niebieskie </t>
  </si>
  <si>
    <t>93.873.681</t>
  </si>
  <si>
    <t xml:space="preserve">Pudełko tekturowe z wkładką i pokrywką na 81
probówek 1,5/2,0ml (format 9x9) </t>
  </si>
  <si>
    <t>95.064.981</t>
  </si>
  <si>
    <t>Probówki 1.5ml ze stożkowym dnem, zakrętką na łańcuszku, sterylne</t>
  </si>
  <si>
    <t>72.692.105</t>
  </si>
  <si>
    <t>Część: 3</t>
  </si>
  <si>
    <t>Nuclease free water, not DEPC treated 1L</t>
  </si>
  <si>
    <t>EURx</t>
  </si>
  <si>
    <t>E0212-02</t>
  </si>
  <si>
    <t>1 l</t>
  </si>
  <si>
    <t>0.5 M EDTA pH 8.0  - 1 litr</t>
  </si>
  <si>
    <t>E0240</t>
  </si>
  <si>
    <t>1 L</t>
  </si>
  <si>
    <t>0.5 M EDTA pH 8.0</t>
  </si>
  <si>
    <t>EURX</t>
  </si>
  <si>
    <t>E0240-01</t>
  </si>
  <si>
    <t>1M Tris-HCl pH 8.0</t>
  </si>
  <si>
    <t>E0273-01</t>
  </si>
  <si>
    <t>1 x PBS 9bez jonów Ca2+ i Mg2+) (500ml)</t>
  </si>
  <si>
    <t>E0282-01</t>
  </si>
  <si>
    <t>Agarose (Molecular Biology Grade)</t>
  </si>
  <si>
    <t>E0301-500</t>
  </si>
  <si>
    <t>500g</t>
  </si>
  <si>
    <t>Tissue Grinding Tool</t>
  </si>
  <si>
    <t>E0359-02</t>
  </si>
  <si>
    <t>50 IZOLACJI</t>
  </si>
  <si>
    <t>E0359-04</t>
  </si>
  <si>
    <t>100 mM Ultrapure dNTPs Set</t>
  </si>
  <si>
    <t>E0502-01</t>
  </si>
  <si>
    <t>4x200ul</t>
  </si>
  <si>
    <t>Exonuclease I</t>
  </si>
  <si>
    <t>E1150-01</t>
  </si>
  <si>
    <t>4000U</t>
  </si>
  <si>
    <t>E1150-02</t>
  </si>
  <si>
    <t>20000U</t>
  </si>
  <si>
    <t>Dnase I (Rnase-free)</t>
  </si>
  <si>
    <t>E1345-01</t>
  </si>
  <si>
    <t>1000u</t>
  </si>
  <si>
    <t>Taq DNA Polymerase</t>
  </si>
  <si>
    <t>E2500-01</t>
  </si>
  <si>
    <t>200U</t>
  </si>
  <si>
    <t>E2500-04</t>
  </si>
  <si>
    <t>500U</t>
  </si>
  <si>
    <t>Perfect 1 kb DNA Ladder</t>
  </si>
  <si>
    <t>E3130-01</t>
  </si>
  <si>
    <t>100 µg</t>
  </si>
  <si>
    <t>Perfect 100-1000 bp DNA Ladder</t>
  </si>
  <si>
    <t>E3141-01</t>
  </si>
  <si>
    <t>50 µg</t>
  </si>
  <si>
    <t>E3141-02</t>
  </si>
  <si>
    <t>250µg</t>
  </si>
  <si>
    <t>Perfect Plus 50-500 bp DNA Ladder</t>
  </si>
  <si>
    <t>E3145-01</t>
  </si>
  <si>
    <t>100ścieżek</t>
  </si>
  <si>
    <t>Barwnik DNA/RNA SimplySafeTM</t>
  </si>
  <si>
    <t>E4600-01</t>
  </si>
  <si>
    <t>1ml</t>
  </si>
  <si>
    <t>Fetal Bovine Serum inaktywowana termicznie</t>
  </si>
  <si>
    <t>E5051-02</t>
  </si>
  <si>
    <t>Amplus DNA Polymerase</t>
  </si>
  <si>
    <t>EK2900-01</t>
  </si>
  <si>
    <t>100 U</t>
  </si>
  <si>
    <t>EK2900-02</t>
  </si>
  <si>
    <t>500 units</t>
  </si>
  <si>
    <t>Część: 4</t>
  </si>
  <si>
    <t>Łączna wartość dla części: 3</t>
  </si>
  <si>
    <t>Łączna wartość dla części: 2</t>
  </si>
  <si>
    <t>Łączna wartość dla części: 1</t>
  </si>
  <si>
    <t>Łączna wartość dla części: 4</t>
  </si>
  <si>
    <t>część: 1</t>
  </si>
  <si>
    <t>część: 2</t>
  </si>
  <si>
    <t>część: 3</t>
  </si>
  <si>
    <t>część: 4</t>
  </si>
  <si>
    <t xml:space="preserve">Podsumowanie: </t>
  </si>
  <si>
    <t>Wykonawca/Zamawiający</t>
  </si>
  <si>
    <t xml:space="preserve">
</t>
  </si>
  <si>
    <t xml:space="preserve">Koszty sukcesywnych dostaw towaru pokrywa:    </t>
  </si>
  <si>
    <t>[niepotrzebne skreślić]</t>
  </si>
  <si>
    <t xml:space="preserve">W przypadku gdy koszty dostawy obciążają Zamawiającego należy wskazać ich wysokość:       </t>
  </si>
  <si>
    <r>
      <rPr>
        <b/>
        <sz val="11"/>
        <color theme="1"/>
        <rFont val="Calibri"/>
        <family val="2"/>
        <charset val="238"/>
        <scheme val="minor"/>
      </rPr>
      <t xml:space="preserve">Koszt dostawy netto PLN </t>
    </r>
    <r>
      <rPr>
        <sz val="11"/>
        <color theme="1"/>
        <rFont val="Calibri"/>
        <family val="2"/>
        <charset val="238"/>
        <scheme val="minor"/>
      </rPr>
      <t>[</t>
    </r>
    <r>
      <rPr>
        <i/>
        <sz val="11"/>
        <color theme="1"/>
        <rFont val="Calibri"/>
        <family val="2"/>
        <charset val="238"/>
        <scheme val="minor"/>
      </rPr>
      <t>dla jednorazowej dostawy</t>
    </r>
    <r>
      <rPr>
        <sz val="11"/>
        <color theme="1"/>
        <rFont val="Calibri"/>
        <family val="2"/>
        <charset val="238"/>
        <scheme val="minor"/>
      </rPr>
      <t xml:space="preserve">]:           </t>
    </r>
  </si>
  <si>
    <t xml:space="preserve">DATA: </t>
  </si>
  <si>
    <t>Podpis, pieczątka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</si>
</sst>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u/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16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horizontal="center" vertical="center" wrapText="1"/>
    </xf>
    <xf numFmtId="164" fontId="21" fillId="2" borderId="9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18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164" fontId="0" fillId="6" borderId="9" xfId="0" applyNumberFormat="1" applyFill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21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 wrapText="1"/>
    </xf>
    <xf numFmtId="0" fontId="0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11" xfId="0" applyFont="1" applyFill="1" applyBorder="1" applyAlignment="1">
      <alignment vertical="center" wrapText="1"/>
    </xf>
    <xf numFmtId="0" fontId="0" fillId="6" borderId="11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0" fontId="28" fillId="0" borderId="0" xfId="0" applyFont="1" applyAlignment="1">
      <alignment horizontal="center" vertical="center"/>
    </xf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5"/>
  <sheetViews>
    <sheetView tabSelected="1" zoomScale="90" zoomScaleNormal="90" workbookViewId="0">
      <selection sqref="A1:M256"/>
    </sheetView>
  </sheetViews>
  <sheetFormatPr defaultRowHeight="15" x14ac:dyDescent="0.25"/>
  <cols>
    <col min="1" max="1" width="11.42578125" customWidth="1"/>
    <col min="2" max="2" width="5.28515625" style="19" customWidth="1"/>
    <col min="3" max="3" width="60.140625" style="19" customWidth="1"/>
    <col min="4" max="4" width="25.140625" style="19" customWidth="1"/>
    <col min="5" max="5" width="18" style="19" customWidth="1"/>
    <col min="6" max="6" width="12.5703125" style="27" customWidth="1"/>
    <col min="7" max="7" width="13.7109375" style="19" customWidth="1"/>
    <col min="8" max="9" width="14.85546875" style="19" customWidth="1"/>
    <col min="10" max="10" width="15.85546875" style="21" customWidth="1"/>
    <col min="11" max="11" width="18.28515625" style="19" customWidth="1"/>
    <col min="12" max="12" width="17.5703125" style="19" customWidth="1"/>
    <col min="13" max="13" width="5.7109375" customWidth="1"/>
  </cols>
  <sheetData>
    <row r="1" spans="1:12" ht="15.75" x14ac:dyDescent="0.25">
      <c r="C1" s="1" t="s">
        <v>31</v>
      </c>
      <c r="D1" s="22"/>
      <c r="E1" s="21"/>
      <c r="F1" s="23"/>
      <c r="I1" s="21"/>
    </row>
    <row r="2" spans="1:12" ht="15.75" thickBot="1" x14ac:dyDescent="0.3">
      <c r="D2" s="21"/>
      <c r="E2" s="21"/>
      <c r="F2" s="23"/>
      <c r="I2" s="21"/>
      <c r="K2" s="96" t="s">
        <v>0</v>
      </c>
      <c r="L2" s="96" t="s">
        <v>1</v>
      </c>
    </row>
    <row r="3" spans="1:12" x14ac:dyDescent="0.25">
      <c r="A3" s="61" t="s">
        <v>2</v>
      </c>
      <c r="B3" s="64" t="s">
        <v>3</v>
      </c>
      <c r="C3" s="67" t="s">
        <v>4</v>
      </c>
      <c r="D3" s="70" t="s">
        <v>5</v>
      </c>
      <c r="E3" s="55" t="s">
        <v>6</v>
      </c>
      <c r="F3" s="58" t="s">
        <v>7</v>
      </c>
      <c r="G3" s="71" t="s">
        <v>8</v>
      </c>
      <c r="H3" s="72"/>
      <c r="I3" s="74" t="s">
        <v>9</v>
      </c>
      <c r="J3" s="76" t="s">
        <v>10</v>
      </c>
      <c r="K3" s="74" t="s">
        <v>11</v>
      </c>
      <c r="L3" s="74" t="s">
        <v>11</v>
      </c>
    </row>
    <row r="4" spans="1:12" x14ac:dyDescent="0.25">
      <c r="A4" s="62"/>
      <c r="B4" s="65"/>
      <c r="C4" s="68"/>
      <c r="D4" s="59"/>
      <c r="E4" s="56"/>
      <c r="F4" s="59"/>
      <c r="G4" s="73"/>
      <c r="H4" s="73"/>
      <c r="I4" s="75"/>
      <c r="J4" s="77"/>
      <c r="K4" s="75"/>
      <c r="L4" s="75"/>
    </row>
    <row r="5" spans="1:12" ht="30.75" thickBot="1" x14ac:dyDescent="0.3">
      <c r="A5" s="63"/>
      <c r="B5" s="66"/>
      <c r="C5" s="69"/>
      <c r="D5" s="60"/>
      <c r="E5" s="57"/>
      <c r="F5" s="60"/>
      <c r="G5" s="2" t="s">
        <v>12</v>
      </c>
      <c r="H5" s="3" t="s">
        <v>13</v>
      </c>
      <c r="I5" s="4" t="s">
        <v>14</v>
      </c>
      <c r="J5" s="5" t="s">
        <v>15</v>
      </c>
      <c r="K5" s="6" t="s">
        <v>16</v>
      </c>
      <c r="L5" s="6" t="s">
        <v>17</v>
      </c>
    </row>
    <row r="6" spans="1:12" x14ac:dyDescent="0.25">
      <c r="A6" s="7" t="s">
        <v>18</v>
      </c>
      <c r="B6" s="13" t="s">
        <v>19</v>
      </c>
      <c r="C6" s="8" t="s">
        <v>20</v>
      </c>
      <c r="D6" s="8" t="s">
        <v>21</v>
      </c>
      <c r="E6" s="8" t="s">
        <v>22</v>
      </c>
      <c r="F6" s="9" t="s">
        <v>23</v>
      </c>
      <c r="G6" s="10" t="s">
        <v>24</v>
      </c>
      <c r="H6" s="10" t="s">
        <v>25</v>
      </c>
      <c r="I6" s="14" t="s">
        <v>26</v>
      </c>
      <c r="J6" s="11" t="s">
        <v>27</v>
      </c>
      <c r="K6" s="12" t="s">
        <v>28</v>
      </c>
      <c r="L6" s="12" t="s">
        <v>29</v>
      </c>
    </row>
    <row r="7" spans="1:12" x14ac:dyDescent="0.25">
      <c r="A7" s="51" t="s">
        <v>30</v>
      </c>
      <c r="B7" s="37">
        <v>1</v>
      </c>
      <c r="C7" s="38" t="s">
        <v>32</v>
      </c>
      <c r="D7" s="39" t="s">
        <v>33</v>
      </c>
      <c r="E7" s="39" t="s">
        <v>34</v>
      </c>
      <c r="F7" s="40" t="s">
        <v>35</v>
      </c>
      <c r="G7" s="15"/>
      <c r="H7" s="15"/>
      <c r="I7" s="24"/>
      <c r="J7" s="16">
        <v>5</v>
      </c>
      <c r="K7" s="25">
        <f>J7*H7</f>
        <v>0</v>
      </c>
      <c r="L7" s="26">
        <f>J7*I7</f>
        <v>0</v>
      </c>
    </row>
    <row r="8" spans="1:12" x14ac:dyDescent="0.25">
      <c r="A8" s="52"/>
      <c r="B8" s="37">
        <v>2</v>
      </c>
      <c r="C8" s="38" t="s">
        <v>36</v>
      </c>
      <c r="D8" s="39" t="s">
        <v>33</v>
      </c>
      <c r="E8" s="39" t="s">
        <v>37</v>
      </c>
      <c r="F8" s="40" t="s">
        <v>38</v>
      </c>
      <c r="G8" s="15"/>
      <c r="H8" s="15"/>
      <c r="I8" s="24"/>
      <c r="J8" s="16">
        <v>5</v>
      </c>
      <c r="K8" s="25">
        <f t="shared" ref="K8:K71" si="0">J8*H8</f>
        <v>0</v>
      </c>
      <c r="L8" s="26">
        <f t="shared" ref="L8:L71" si="1">J8*I8</f>
        <v>0</v>
      </c>
    </row>
    <row r="9" spans="1:12" x14ac:dyDescent="0.25">
      <c r="A9" s="52"/>
      <c r="B9" s="37">
        <v>3</v>
      </c>
      <c r="C9" s="38" t="s">
        <v>39</v>
      </c>
      <c r="D9" s="39" t="s">
        <v>33</v>
      </c>
      <c r="E9" s="39" t="s">
        <v>40</v>
      </c>
      <c r="F9" s="40" t="s">
        <v>41</v>
      </c>
      <c r="G9" s="15"/>
      <c r="H9" s="15"/>
      <c r="I9" s="24"/>
      <c r="J9" s="16">
        <v>5</v>
      </c>
      <c r="K9" s="25">
        <f t="shared" si="0"/>
        <v>0</v>
      </c>
      <c r="L9" s="26">
        <f t="shared" si="1"/>
        <v>0</v>
      </c>
    </row>
    <row r="10" spans="1:12" ht="30" x14ac:dyDescent="0.25">
      <c r="A10" s="52"/>
      <c r="B10" s="37">
        <v>4</v>
      </c>
      <c r="C10" s="38" t="s">
        <v>42</v>
      </c>
      <c r="D10" s="39" t="s">
        <v>33</v>
      </c>
      <c r="E10" s="39" t="s">
        <v>43</v>
      </c>
      <c r="F10" s="40" t="s">
        <v>44</v>
      </c>
      <c r="G10" s="15"/>
      <c r="H10" s="15"/>
      <c r="I10" s="24"/>
      <c r="J10" s="16">
        <v>1</v>
      </c>
      <c r="K10" s="25">
        <f t="shared" si="0"/>
        <v>0</v>
      </c>
      <c r="L10" s="26">
        <f t="shared" si="1"/>
        <v>0</v>
      </c>
    </row>
    <row r="11" spans="1:12" x14ac:dyDescent="0.25">
      <c r="A11" s="52"/>
      <c r="B11" s="37">
        <v>5</v>
      </c>
      <c r="C11" s="38" t="s">
        <v>45</v>
      </c>
      <c r="D11" s="39" t="s">
        <v>33</v>
      </c>
      <c r="E11" s="39" t="s">
        <v>46</v>
      </c>
      <c r="F11" s="40" t="s">
        <v>47</v>
      </c>
      <c r="G11" s="15"/>
      <c r="H11" s="15"/>
      <c r="I11" s="24"/>
      <c r="J11" s="16">
        <v>5</v>
      </c>
      <c r="K11" s="25">
        <f t="shared" si="0"/>
        <v>0</v>
      </c>
      <c r="L11" s="26">
        <f t="shared" si="1"/>
        <v>0</v>
      </c>
    </row>
    <row r="12" spans="1:12" x14ac:dyDescent="0.25">
      <c r="A12" s="52"/>
      <c r="B12" s="37">
        <v>6</v>
      </c>
      <c r="C12" s="38" t="s">
        <v>48</v>
      </c>
      <c r="D12" s="39" t="s">
        <v>33</v>
      </c>
      <c r="E12" s="39" t="s">
        <v>49</v>
      </c>
      <c r="F12" s="40" t="s">
        <v>50</v>
      </c>
      <c r="G12" s="15"/>
      <c r="H12" s="15"/>
      <c r="I12" s="24"/>
      <c r="J12" s="16">
        <v>6</v>
      </c>
      <c r="K12" s="25">
        <f t="shared" si="0"/>
        <v>0</v>
      </c>
      <c r="L12" s="26">
        <f t="shared" si="1"/>
        <v>0</v>
      </c>
    </row>
    <row r="13" spans="1:12" x14ac:dyDescent="0.25">
      <c r="A13" s="52"/>
      <c r="B13" s="37">
        <v>7</v>
      </c>
      <c r="C13" s="38" t="s">
        <v>51</v>
      </c>
      <c r="D13" s="39" t="s">
        <v>33</v>
      </c>
      <c r="E13" s="39" t="s">
        <v>52</v>
      </c>
      <c r="F13" s="40" t="s">
        <v>53</v>
      </c>
      <c r="G13" s="15"/>
      <c r="H13" s="15"/>
      <c r="I13" s="24"/>
      <c r="J13" s="16">
        <v>1</v>
      </c>
      <c r="K13" s="25">
        <f t="shared" si="0"/>
        <v>0</v>
      </c>
      <c r="L13" s="26">
        <f t="shared" si="1"/>
        <v>0</v>
      </c>
    </row>
    <row r="14" spans="1:12" x14ac:dyDescent="0.25">
      <c r="A14" s="52"/>
      <c r="B14" s="37">
        <v>8</v>
      </c>
      <c r="C14" s="38" t="s">
        <v>54</v>
      </c>
      <c r="D14" s="39" t="s">
        <v>33</v>
      </c>
      <c r="E14" s="39" t="s">
        <v>55</v>
      </c>
      <c r="F14" s="40" t="s">
        <v>56</v>
      </c>
      <c r="G14" s="15"/>
      <c r="H14" s="15"/>
      <c r="I14" s="24"/>
      <c r="J14" s="16">
        <v>6</v>
      </c>
      <c r="K14" s="25">
        <f t="shared" si="0"/>
        <v>0</v>
      </c>
      <c r="L14" s="26">
        <f t="shared" si="1"/>
        <v>0</v>
      </c>
    </row>
    <row r="15" spans="1:12" x14ac:dyDescent="0.25">
      <c r="A15" s="52"/>
      <c r="B15" s="37">
        <v>9</v>
      </c>
      <c r="C15" s="38" t="s">
        <v>57</v>
      </c>
      <c r="D15" s="39" t="s">
        <v>33</v>
      </c>
      <c r="E15" s="39" t="s">
        <v>58</v>
      </c>
      <c r="F15" s="40" t="s">
        <v>59</v>
      </c>
      <c r="G15" s="15"/>
      <c r="H15" s="15"/>
      <c r="I15" s="24"/>
      <c r="J15" s="16">
        <v>5</v>
      </c>
      <c r="K15" s="25">
        <f t="shared" si="0"/>
        <v>0</v>
      </c>
      <c r="L15" s="26">
        <f t="shared" si="1"/>
        <v>0</v>
      </c>
    </row>
    <row r="16" spans="1:12" x14ac:dyDescent="0.25">
      <c r="A16" s="52"/>
      <c r="B16" s="37">
        <v>10</v>
      </c>
      <c r="C16" s="38" t="s">
        <v>60</v>
      </c>
      <c r="D16" s="39" t="s">
        <v>33</v>
      </c>
      <c r="E16" s="39" t="s">
        <v>61</v>
      </c>
      <c r="F16" s="40" t="s">
        <v>62</v>
      </c>
      <c r="G16" s="15"/>
      <c r="H16" s="15"/>
      <c r="I16" s="24"/>
      <c r="J16" s="16">
        <v>5</v>
      </c>
      <c r="K16" s="25">
        <f t="shared" si="0"/>
        <v>0</v>
      </c>
      <c r="L16" s="26">
        <f t="shared" si="1"/>
        <v>0</v>
      </c>
    </row>
    <row r="17" spans="1:12" x14ac:dyDescent="0.25">
      <c r="A17" s="52"/>
      <c r="B17" s="37">
        <v>11</v>
      </c>
      <c r="C17" s="38" t="s">
        <v>63</v>
      </c>
      <c r="D17" s="39" t="s">
        <v>33</v>
      </c>
      <c r="E17" s="39" t="s">
        <v>64</v>
      </c>
      <c r="F17" s="40" t="s">
        <v>65</v>
      </c>
      <c r="G17" s="15"/>
      <c r="H17" s="15"/>
      <c r="I17" s="24"/>
      <c r="J17" s="16">
        <v>4</v>
      </c>
      <c r="K17" s="25">
        <f t="shared" si="0"/>
        <v>0</v>
      </c>
      <c r="L17" s="26">
        <f t="shared" si="1"/>
        <v>0</v>
      </c>
    </row>
    <row r="18" spans="1:12" x14ac:dyDescent="0.25">
      <c r="A18" s="52"/>
      <c r="B18" s="37">
        <v>12</v>
      </c>
      <c r="C18" s="38" t="s">
        <v>66</v>
      </c>
      <c r="D18" s="39" t="s">
        <v>33</v>
      </c>
      <c r="E18" s="39" t="s">
        <v>67</v>
      </c>
      <c r="F18" s="40" t="s">
        <v>62</v>
      </c>
      <c r="G18" s="15"/>
      <c r="H18" s="15"/>
      <c r="I18" s="24"/>
      <c r="J18" s="16">
        <v>4</v>
      </c>
      <c r="K18" s="25">
        <f t="shared" si="0"/>
        <v>0</v>
      </c>
      <c r="L18" s="26">
        <f t="shared" si="1"/>
        <v>0</v>
      </c>
    </row>
    <row r="19" spans="1:12" x14ac:dyDescent="0.25">
      <c r="A19" s="52"/>
      <c r="B19" s="37">
        <v>13</v>
      </c>
      <c r="C19" s="38" t="s">
        <v>68</v>
      </c>
      <c r="D19" s="39" t="s">
        <v>33</v>
      </c>
      <c r="E19" s="39" t="s">
        <v>69</v>
      </c>
      <c r="F19" s="40" t="s">
        <v>70</v>
      </c>
      <c r="G19" s="15"/>
      <c r="H19" s="15"/>
      <c r="I19" s="24"/>
      <c r="J19" s="16">
        <v>2</v>
      </c>
      <c r="K19" s="25">
        <f t="shared" si="0"/>
        <v>0</v>
      </c>
      <c r="L19" s="26">
        <f t="shared" si="1"/>
        <v>0</v>
      </c>
    </row>
    <row r="20" spans="1:12" ht="15.75" x14ac:dyDescent="0.25">
      <c r="A20" s="52"/>
      <c r="B20" s="37">
        <v>14</v>
      </c>
      <c r="C20" s="38" t="s">
        <v>71</v>
      </c>
      <c r="D20" s="39" t="s">
        <v>33</v>
      </c>
      <c r="E20" s="39" t="s">
        <v>72</v>
      </c>
      <c r="F20" s="40" t="s">
        <v>73</v>
      </c>
      <c r="G20" s="15"/>
      <c r="H20" s="15"/>
      <c r="I20" s="24"/>
      <c r="J20" s="17">
        <v>5</v>
      </c>
      <c r="K20" s="25">
        <f t="shared" si="0"/>
        <v>0</v>
      </c>
      <c r="L20" s="26">
        <f t="shared" si="1"/>
        <v>0</v>
      </c>
    </row>
    <row r="21" spans="1:12" x14ac:dyDescent="0.25">
      <c r="A21" s="52"/>
      <c r="B21" s="37">
        <v>15</v>
      </c>
      <c r="C21" s="38" t="s">
        <v>74</v>
      </c>
      <c r="D21" s="39" t="s">
        <v>33</v>
      </c>
      <c r="E21" s="39" t="s">
        <v>75</v>
      </c>
      <c r="F21" s="40" t="s">
        <v>76</v>
      </c>
      <c r="G21" s="15"/>
      <c r="H21" s="15"/>
      <c r="I21" s="24"/>
      <c r="J21" s="16">
        <v>5</v>
      </c>
      <c r="K21" s="25">
        <f t="shared" si="0"/>
        <v>0</v>
      </c>
      <c r="L21" s="26">
        <f t="shared" si="1"/>
        <v>0</v>
      </c>
    </row>
    <row r="22" spans="1:12" x14ac:dyDescent="0.25">
      <c r="A22" s="52"/>
      <c r="B22" s="37">
        <v>16</v>
      </c>
      <c r="C22" s="38" t="s">
        <v>77</v>
      </c>
      <c r="D22" s="39" t="s">
        <v>33</v>
      </c>
      <c r="E22" s="39" t="s">
        <v>78</v>
      </c>
      <c r="F22" s="40" t="s">
        <v>79</v>
      </c>
      <c r="G22" s="15"/>
      <c r="H22" s="15"/>
      <c r="I22" s="24"/>
      <c r="J22" s="16">
        <v>5</v>
      </c>
      <c r="K22" s="25">
        <f t="shared" si="0"/>
        <v>0</v>
      </c>
      <c r="L22" s="26">
        <f t="shared" si="1"/>
        <v>0</v>
      </c>
    </row>
    <row r="23" spans="1:12" x14ac:dyDescent="0.25">
      <c r="A23" s="52"/>
      <c r="B23" s="37">
        <v>17</v>
      </c>
      <c r="C23" s="38" t="s">
        <v>80</v>
      </c>
      <c r="D23" s="39" t="s">
        <v>33</v>
      </c>
      <c r="E23" s="39" t="s">
        <v>81</v>
      </c>
      <c r="F23" s="40" t="s">
        <v>82</v>
      </c>
      <c r="G23" s="15"/>
      <c r="H23" s="15"/>
      <c r="I23" s="24"/>
      <c r="J23" s="16">
        <v>4</v>
      </c>
      <c r="K23" s="25">
        <f t="shared" si="0"/>
        <v>0</v>
      </c>
      <c r="L23" s="26">
        <f t="shared" si="1"/>
        <v>0</v>
      </c>
    </row>
    <row r="24" spans="1:12" x14ac:dyDescent="0.25">
      <c r="A24" s="52"/>
      <c r="B24" s="37">
        <v>18</v>
      </c>
      <c r="C24" s="38" t="s">
        <v>83</v>
      </c>
      <c r="D24" s="39" t="s">
        <v>33</v>
      </c>
      <c r="E24" s="39" t="s">
        <v>84</v>
      </c>
      <c r="F24" s="40" t="s">
        <v>76</v>
      </c>
      <c r="G24" s="15"/>
      <c r="H24" s="15"/>
      <c r="I24" s="24"/>
      <c r="J24" s="16">
        <v>5</v>
      </c>
      <c r="K24" s="25">
        <f t="shared" si="0"/>
        <v>0</v>
      </c>
      <c r="L24" s="26">
        <f t="shared" si="1"/>
        <v>0</v>
      </c>
    </row>
    <row r="25" spans="1:12" x14ac:dyDescent="0.25">
      <c r="A25" s="52"/>
      <c r="B25" s="37">
        <v>19</v>
      </c>
      <c r="C25" s="38" t="s">
        <v>85</v>
      </c>
      <c r="D25" s="39" t="s">
        <v>33</v>
      </c>
      <c r="E25" s="39" t="s">
        <v>86</v>
      </c>
      <c r="F25" s="40" t="s">
        <v>82</v>
      </c>
      <c r="G25" s="15"/>
      <c r="H25" s="15"/>
      <c r="I25" s="24"/>
      <c r="J25" s="16">
        <v>5</v>
      </c>
      <c r="K25" s="25">
        <f t="shared" si="0"/>
        <v>0</v>
      </c>
      <c r="L25" s="26">
        <f t="shared" si="1"/>
        <v>0</v>
      </c>
    </row>
    <row r="26" spans="1:12" x14ac:dyDescent="0.25">
      <c r="A26" s="52"/>
      <c r="B26" s="37">
        <v>20</v>
      </c>
      <c r="C26" s="38" t="s">
        <v>87</v>
      </c>
      <c r="D26" s="39" t="s">
        <v>33</v>
      </c>
      <c r="E26" s="39" t="s">
        <v>88</v>
      </c>
      <c r="F26" s="40" t="s">
        <v>50</v>
      </c>
      <c r="G26" s="15"/>
      <c r="H26" s="15"/>
      <c r="I26" s="24"/>
      <c r="J26" s="16">
        <v>6</v>
      </c>
      <c r="K26" s="25">
        <f t="shared" si="0"/>
        <v>0</v>
      </c>
      <c r="L26" s="26">
        <f t="shared" si="1"/>
        <v>0</v>
      </c>
    </row>
    <row r="27" spans="1:12" ht="30" x14ac:dyDescent="0.25">
      <c r="A27" s="52"/>
      <c r="B27" s="37">
        <v>21</v>
      </c>
      <c r="C27" s="38" t="s">
        <v>89</v>
      </c>
      <c r="D27" s="39" t="s">
        <v>33</v>
      </c>
      <c r="E27" s="39" t="s">
        <v>90</v>
      </c>
      <c r="F27" s="40" t="s">
        <v>91</v>
      </c>
      <c r="G27" s="15"/>
      <c r="H27" s="15"/>
      <c r="I27" s="24"/>
      <c r="J27" s="16">
        <v>1</v>
      </c>
      <c r="K27" s="25">
        <f t="shared" si="0"/>
        <v>0</v>
      </c>
      <c r="L27" s="26">
        <f t="shared" si="1"/>
        <v>0</v>
      </c>
    </row>
    <row r="28" spans="1:12" ht="30" x14ac:dyDescent="0.25">
      <c r="A28" s="52"/>
      <c r="B28" s="37">
        <v>22</v>
      </c>
      <c r="C28" s="38" t="s">
        <v>89</v>
      </c>
      <c r="D28" s="39" t="s">
        <v>33</v>
      </c>
      <c r="E28" s="39" t="s">
        <v>92</v>
      </c>
      <c r="F28" s="40" t="s">
        <v>93</v>
      </c>
      <c r="G28" s="15"/>
      <c r="H28" s="15"/>
      <c r="I28" s="24"/>
      <c r="J28" s="16">
        <v>1</v>
      </c>
      <c r="K28" s="25">
        <f t="shared" si="0"/>
        <v>0</v>
      </c>
      <c r="L28" s="26">
        <f t="shared" si="1"/>
        <v>0</v>
      </c>
    </row>
    <row r="29" spans="1:12" ht="30" x14ac:dyDescent="0.25">
      <c r="A29" s="52"/>
      <c r="B29" s="37">
        <v>23</v>
      </c>
      <c r="C29" s="38" t="s">
        <v>89</v>
      </c>
      <c r="D29" s="39" t="s">
        <v>33</v>
      </c>
      <c r="E29" s="39" t="s">
        <v>94</v>
      </c>
      <c r="F29" s="40" t="s">
        <v>95</v>
      </c>
      <c r="G29" s="15"/>
      <c r="H29" s="15"/>
      <c r="I29" s="24"/>
      <c r="J29" s="16">
        <v>1</v>
      </c>
      <c r="K29" s="25">
        <f t="shared" si="0"/>
        <v>0</v>
      </c>
      <c r="L29" s="26">
        <f t="shared" si="1"/>
        <v>0</v>
      </c>
    </row>
    <row r="30" spans="1:12" ht="30" x14ac:dyDescent="0.25">
      <c r="A30" s="52"/>
      <c r="B30" s="37">
        <v>24</v>
      </c>
      <c r="C30" s="38" t="s">
        <v>89</v>
      </c>
      <c r="D30" s="39" t="s">
        <v>33</v>
      </c>
      <c r="E30" s="39" t="s">
        <v>96</v>
      </c>
      <c r="F30" s="40" t="s">
        <v>97</v>
      </c>
      <c r="G30" s="15"/>
      <c r="H30" s="15"/>
      <c r="I30" s="24"/>
      <c r="J30" s="16">
        <v>1</v>
      </c>
      <c r="K30" s="25">
        <f t="shared" si="0"/>
        <v>0</v>
      </c>
      <c r="L30" s="26">
        <f t="shared" si="1"/>
        <v>0</v>
      </c>
    </row>
    <row r="31" spans="1:12" x14ac:dyDescent="0.25">
      <c r="A31" s="52"/>
      <c r="B31" s="37">
        <v>25</v>
      </c>
      <c r="C31" s="38" t="s">
        <v>98</v>
      </c>
      <c r="D31" s="39" t="s">
        <v>33</v>
      </c>
      <c r="E31" s="39" t="s">
        <v>99</v>
      </c>
      <c r="F31" s="40" t="s">
        <v>56</v>
      </c>
      <c r="G31" s="15"/>
      <c r="H31" s="15"/>
      <c r="I31" s="24"/>
      <c r="J31" s="16">
        <v>2</v>
      </c>
      <c r="K31" s="25">
        <f t="shared" si="0"/>
        <v>0</v>
      </c>
      <c r="L31" s="26">
        <f t="shared" si="1"/>
        <v>0</v>
      </c>
    </row>
    <row r="32" spans="1:12" ht="45" x14ac:dyDescent="0.25">
      <c r="A32" s="52"/>
      <c r="B32" s="37">
        <v>26</v>
      </c>
      <c r="C32" s="38" t="s">
        <v>100</v>
      </c>
      <c r="D32" s="39" t="s">
        <v>33</v>
      </c>
      <c r="E32" s="39" t="s">
        <v>101</v>
      </c>
      <c r="F32" s="40" t="s">
        <v>102</v>
      </c>
      <c r="G32" s="15"/>
      <c r="H32" s="15"/>
      <c r="I32" s="24"/>
      <c r="J32" s="16">
        <v>1</v>
      </c>
      <c r="K32" s="25">
        <f t="shared" si="0"/>
        <v>0</v>
      </c>
      <c r="L32" s="26">
        <f t="shared" si="1"/>
        <v>0</v>
      </c>
    </row>
    <row r="33" spans="1:12" x14ac:dyDescent="0.25">
      <c r="A33" s="52"/>
      <c r="B33" s="37">
        <v>27</v>
      </c>
      <c r="C33" s="38" t="s">
        <v>103</v>
      </c>
      <c r="D33" s="39" t="s">
        <v>33</v>
      </c>
      <c r="E33" s="39" t="s">
        <v>104</v>
      </c>
      <c r="F33" s="40" t="s">
        <v>47</v>
      </c>
      <c r="G33" s="15"/>
      <c r="H33" s="15"/>
      <c r="I33" s="24"/>
      <c r="J33" s="16">
        <v>1</v>
      </c>
      <c r="K33" s="25">
        <f t="shared" si="0"/>
        <v>0</v>
      </c>
      <c r="L33" s="26">
        <f t="shared" si="1"/>
        <v>0</v>
      </c>
    </row>
    <row r="34" spans="1:12" x14ac:dyDescent="0.25">
      <c r="A34" s="52"/>
      <c r="B34" s="37">
        <v>28</v>
      </c>
      <c r="C34" s="38" t="s">
        <v>105</v>
      </c>
      <c r="D34" s="39" t="s">
        <v>33</v>
      </c>
      <c r="E34" s="39" t="s">
        <v>106</v>
      </c>
      <c r="F34" s="40" t="s">
        <v>107</v>
      </c>
      <c r="G34" s="15"/>
      <c r="H34" s="15"/>
      <c r="I34" s="24"/>
      <c r="J34" s="16">
        <v>1</v>
      </c>
      <c r="K34" s="25">
        <f t="shared" si="0"/>
        <v>0</v>
      </c>
      <c r="L34" s="26">
        <f t="shared" si="1"/>
        <v>0</v>
      </c>
    </row>
    <row r="35" spans="1:12" x14ac:dyDescent="0.25">
      <c r="A35" s="52"/>
      <c r="B35" s="37">
        <v>29</v>
      </c>
      <c r="C35" s="38" t="s">
        <v>108</v>
      </c>
      <c r="D35" s="39" t="s">
        <v>33</v>
      </c>
      <c r="E35" s="39" t="s">
        <v>109</v>
      </c>
      <c r="F35" s="40" t="s">
        <v>110</v>
      </c>
      <c r="G35" s="15"/>
      <c r="H35" s="15"/>
      <c r="I35" s="24"/>
      <c r="J35" s="16">
        <v>5</v>
      </c>
      <c r="K35" s="25">
        <f t="shared" si="0"/>
        <v>0</v>
      </c>
      <c r="L35" s="26">
        <f t="shared" si="1"/>
        <v>0</v>
      </c>
    </row>
    <row r="36" spans="1:12" ht="45" x14ac:dyDescent="0.25">
      <c r="A36" s="52"/>
      <c r="B36" s="37">
        <v>30</v>
      </c>
      <c r="C36" s="38" t="s">
        <v>111</v>
      </c>
      <c r="D36" s="39" t="s">
        <v>33</v>
      </c>
      <c r="E36" s="39" t="s">
        <v>112</v>
      </c>
      <c r="F36" s="40" t="s">
        <v>113</v>
      </c>
      <c r="G36" s="15"/>
      <c r="H36" s="15"/>
      <c r="I36" s="24"/>
      <c r="J36" s="16">
        <v>1</v>
      </c>
      <c r="K36" s="25">
        <f t="shared" si="0"/>
        <v>0</v>
      </c>
      <c r="L36" s="26">
        <f t="shared" si="1"/>
        <v>0</v>
      </c>
    </row>
    <row r="37" spans="1:12" ht="120" x14ac:dyDescent="0.25">
      <c r="A37" s="52"/>
      <c r="B37" s="37">
        <v>31</v>
      </c>
      <c r="C37" s="38" t="s">
        <v>114</v>
      </c>
      <c r="D37" s="39" t="s">
        <v>33</v>
      </c>
      <c r="E37" s="39" t="s">
        <v>115</v>
      </c>
      <c r="F37" s="40" t="s">
        <v>116</v>
      </c>
      <c r="G37" s="15"/>
      <c r="H37" s="15"/>
      <c r="I37" s="24"/>
      <c r="J37" s="16">
        <v>1</v>
      </c>
      <c r="K37" s="25">
        <f t="shared" si="0"/>
        <v>0</v>
      </c>
      <c r="L37" s="26">
        <f t="shared" si="1"/>
        <v>0</v>
      </c>
    </row>
    <row r="38" spans="1:12" ht="105" x14ac:dyDescent="0.25">
      <c r="A38" s="52"/>
      <c r="B38" s="37">
        <v>32</v>
      </c>
      <c r="C38" s="38" t="s">
        <v>117</v>
      </c>
      <c r="D38" s="39" t="s">
        <v>33</v>
      </c>
      <c r="E38" s="39" t="s">
        <v>118</v>
      </c>
      <c r="F38" s="40" t="s">
        <v>116</v>
      </c>
      <c r="G38" s="15"/>
      <c r="H38" s="15"/>
      <c r="I38" s="24"/>
      <c r="J38" s="16">
        <v>1</v>
      </c>
      <c r="K38" s="25">
        <f t="shared" si="0"/>
        <v>0</v>
      </c>
      <c r="L38" s="26">
        <f t="shared" si="1"/>
        <v>0</v>
      </c>
    </row>
    <row r="39" spans="1:12" x14ac:dyDescent="0.25">
      <c r="A39" s="52"/>
      <c r="B39" s="37">
        <v>33</v>
      </c>
      <c r="C39" s="38" t="s">
        <v>119</v>
      </c>
      <c r="D39" s="39" t="s">
        <v>33</v>
      </c>
      <c r="E39" s="39" t="s">
        <v>120</v>
      </c>
      <c r="F39" s="40" t="s">
        <v>121</v>
      </c>
      <c r="G39" s="15"/>
      <c r="H39" s="15"/>
      <c r="I39" s="24"/>
      <c r="J39" s="16">
        <v>1</v>
      </c>
      <c r="K39" s="25">
        <f t="shared" si="0"/>
        <v>0</v>
      </c>
      <c r="L39" s="26">
        <f t="shared" si="1"/>
        <v>0</v>
      </c>
    </row>
    <row r="40" spans="1:12" x14ac:dyDescent="0.25">
      <c r="A40" s="52"/>
      <c r="B40" s="37">
        <v>34</v>
      </c>
      <c r="C40" s="38" t="s">
        <v>122</v>
      </c>
      <c r="D40" s="39" t="s">
        <v>33</v>
      </c>
      <c r="E40" s="39" t="s">
        <v>123</v>
      </c>
      <c r="F40" s="40" t="s">
        <v>124</v>
      </c>
      <c r="G40" s="15"/>
      <c r="H40" s="15"/>
      <c r="I40" s="24"/>
      <c r="J40" s="16">
        <v>1</v>
      </c>
      <c r="K40" s="25">
        <f t="shared" si="0"/>
        <v>0</v>
      </c>
      <c r="L40" s="26">
        <f t="shared" si="1"/>
        <v>0</v>
      </c>
    </row>
    <row r="41" spans="1:12" x14ac:dyDescent="0.25">
      <c r="A41" s="52"/>
      <c r="B41" s="37">
        <v>35</v>
      </c>
      <c r="C41" s="38" t="s">
        <v>125</v>
      </c>
      <c r="D41" s="39" t="s">
        <v>33</v>
      </c>
      <c r="E41" s="39" t="s">
        <v>126</v>
      </c>
      <c r="F41" s="40" t="s">
        <v>127</v>
      </c>
      <c r="G41" s="15"/>
      <c r="H41" s="15"/>
      <c r="I41" s="24"/>
      <c r="J41" s="16">
        <v>1</v>
      </c>
      <c r="K41" s="25">
        <f t="shared" si="0"/>
        <v>0</v>
      </c>
      <c r="L41" s="26">
        <f t="shared" si="1"/>
        <v>0</v>
      </c>
    </row>
    <row r="42" spans="1:12" x14ac:dyDescent="0.25">
      <c r="A42" s="52"/>
      <c r="B42" s="37">
        <v>36</v>
      </c>
      <c r="C42" s="38" t="s">
        <v>128</v>
      </c>
      <c r="D42" s="39" t="s">
        <v>33</v>
      </c>
      <c r="E42" s="39" t="s">
        <v>129</v>
      </c>
      <c r="F42" s="40" t="s">
        <v>127</v>
      </c>
      <c r="G42" s="15"/>
      <c r="H42" s="15"/>
      <c r="I42" s="24"/>
      <c r="J42" s="16">
        <v>1</v>
      </c>
      <c r="K42" s="25">
        <f t="shared" si="0"/>
        <v>0</v>
      </c>
      <c r="L42" s="26">
        <f t="shared" si="1"/>
        <v>0</v>
      </c>
    </row>
    <row r="43" spans="1:12" x14ac:dyDescent="0.25">
      <c r="A43" s="52"/>
      <c r="B43" s="37">
        <v>37</v>
      </c>
      <c r="C43" s="38" t="s">
        <v>130</v>
      </c>
      <c r="D43" s="39" t="s">
        <v>33</v>
      </c>
      <c r="E43" s="39" t="s">
        <v>131</v>
      </c>
      <c r="F43" s="40" t="s">
        <v>127</v>
      </c>
      <c r="G43" s="15"/>
      <c r="H43" s="15"/>
      <c r="I43" s="24"/>
      <c r="J43" s="16">
        <v>1</v>
      </c>
      <c r="K43" s="25">
        <f t="shared" si="0"/>
        <v>0</v>
      </c>
      <c r="L43" s="26">
        <f t="shared" si="1"/>
        <v>0</v>
      </c>
    </row>
    <row r="44" spans="1:12" ht="30" x14ac:dyDescent="0.25">
      <c r="A44" s="52"/>
      <c r="B44" s="37">
        <v>38</v>
      </c>
      <c r="C44" s="38" t="s">
        <v>89</v>
      </c>
      <c r="D44" s="39" t="s">
        <v>33</v>
      </c>
      <c r="E44" s="39" t="s">
        <v>132</v>
      </c>
      <c r="F44" s="40" t="s">
        <v>133</v>
      </c>
      <c r="G44" s="15"/>
      <c r="H44" s="15"/>
      <c r="I44" s="24"/>
      <c r="J44" s="16">
        <v>1</v>
      </c>
      <c r="K44" s="25">
        <f t="shared" si="0"/>
        <v>0</v>
      </c>
      <c r="L44" s="26">
        <f t="shared" si="1"/>
        <v>0</v>
      </c>
    </row>
    <row r="45" spans="1:12" x14ac:dyDescent="0.25">
      <c r="A45" s="52"/>
      <c r="B45" s="37">
        <v>39</v>
      </c>
      <c r="C45" s="38" t="s">
        <v>134</v>
      </c>
      <c r="D45" s="39" t="s">
        <v>33</v>
      </c>
      <c r="E45" s="39" t="s">
        <v>135</v>
      </c>
      <c r="F45" s="40" t="s">
        <v>110</v>
      </c>
      <c r="G45" s="15"/>
      <c r="H45" s="15"/>
      <c r="I45" s="24"/>
      <c r="J45" s="16">
        <v>5</v>
      </c>
      <c r="K45" s="25">
        <f t="shared" si="0"/>
        <v>0</v>
      </c>
      <c r="L45" s="26">
        <f t="shared" si="1"/>
        <v>0</v>
      </c>
    </row>
    <row r="46" spans="1:12" x14ac:dyDescent="0.25">
      <c r="A46" s="52"/>
      <c r="B46" s="37">
        <v>40</v>
      </c>
      <c r="C46" s="38" t="s">
        <v>136</v>
      </c>
      <c r="D46" s="39" t="s">
        <v>33</v>
      </c>
      <c r="E46" s="39" t="s">
        <v>137</v>
      </c>
      <c r="F46" s="40" t="s">
        <v>53</v>
      </c>
      <c r="G46" s="15"/>
      <c r="H46" s="15"/>
      <c r="I46" s="24"/>
      <c r="J46" s="16">
        <v>5</v>
      </c>
      <c r="K46" s="25">
        <f t="shared" si="0"/>
        <v>0</v>
      </c>
      <c r="L46" s="26">
        <f t="shared" si="1"/>
        <v>0</v>
      </c>
    </row>
    <row r="47" spans="1:12" x14ac:dyDescent="0.25">
      <c r="A47" s="52"/>
      <c r="B47" s="37">
        <v>41</v>
      </c>
      <c r="C47" s="38" t="s">
        <v>138</v>
      </c>
      <c r="D47" s="39"/>
      <c r="E47" s="39" t="s">
        <v>139</v>
      </c>
      <c r="F47" s="40" t="s">
        <v>53</v>
      </c>
      <c r="G47" s="15"/>
      <c r="H47" s="15"/>
      <c r="I47" s="24"/>
      <c r="J47" s="16">
        <v>1</v>
      </c>
      <c r="K47" s="25">
        <f t="shared" si="0"/>
        <v>0</v>
      </c>
      <c r="L47" s="26">
        <f t="shared" si="1"/>
        <v>0</v>
      </c>
    </row>
    <row r="48" spans="1:12" x14ac:dyDescent="0.25">
      <c r="A48" s="52"/>
      <c r="B48" s="37">
        <v>42</v>
      </c>
      <c r="C48" s="38" t="s">
        <v>140</v>
      </c>
      <c r="D48" s="39" t="s">
        <v>33</v>
      </c>
      <c r="E48" s="39" t="s">
        <v>141</v>
      </c>
      <c r="F48" s="40" t="s">
        <v>53</v>
      </c>
      <c r="G48" s="15"/>
      <c r="H48" s="15"/>
      <c r="I48" s="24"/>
      <c r="J48" s="16">
        <v>1</v>
      </c>
      <c r="K48" s="25">
        <f t="shared" si="0"/>
        <v>0</v>
      </c>
      <c r="L48" s="26">
        <f t="shared" si="1"/>
        <v>0</v>
      </c>
    </row>
    <row r="49" spans="1:12" x14ac:dyDescent="0.25">
      <c r="A49" s="52"/>
      <c r="B49" s="37">
        <v>43</v>
      </c>
      <c r="C49" s="38" t="s">
        <v>142</v>
      </c>
      <c r="D49" s="39" t="s">
        <v>33</v>
      </c>
      <c r="E49" s="39" t="s">
        <v>143</v>
      </c>
      <c r="F49" s="40" t="s">
        <v>144</v>
      </c>
      <c r="G49" s="15"/>
      <c r="H49" s="15"/>
      <c r="I49" s="24"/>
      <c r="J49" s="16">
        <v>1</v>
      </c>
      <c r="K49" s="25">
        <f t="shared" si="0"/>
        <v>0</v>
      </c>
      <c r="L49" s="26">
        <f t="shared" si="1"/>
        <v>0</v>
      </c>
    </row>
    <row r="50" spans="1:12" x14ac:dyDescent="0.25">
      <c r="A50" s="52"/>
      <c r="B50" s="37">
        <v>44</v>
      </c>
      <c r="C50" s="38" t="s">
        <v>145</v>
      </c>
      <c r="D50" s="39" t="s">
        <v>33</v>
      </c>
      <c r="E50" s="39" t="s">
        <v>146</v>
      </c>
      <c r="F50" s="40" t="s">
        <v>53</v>
      </c>
      <c r="G50" s="15"/>
      <c r="H50" s="15"/>
      <c r="I50" s="24"/>
      <c r="J50" s="16">
        <v>1</v>
      </c>
      <c r="K50" s="25">
        <f t="shared" si="0"/>
        <v>0</v>
      </c>
      <c r="L50" s="26">
        <f t="shared" si="1"/>
        <v>0</v>
      </c>
    </row>
    <row r="51" spans="1:12" x14ac:dyDescent="0.25">
      <c r="A51" s="52"/>
      <c r="B51" s="37">
        <v>45</v>
      </c>
      <c r="C51" s="38" t="s">
        <v>147</v>
      </c>
      <c r="D51" s="39" t="s">
        <v>33</v>
      </c>
      <c r="E51" s="39" t="s">
        <v>148</v>
      </c>
      <c r="F51" s="40" t="s">
        <v>110</v>
      </c>
      <c r="G51" s="15"/>
      <c r="H51" s="15"/>
      <c r="I51" s="24"/>
      <c r="J51" s="16">
        <v>1</v>
      </c>
      <c r="K51" s="25">
        <f t="shared" si="0"/>
        <v>0</v>
      </c>
      <c r="L51" s="26">
        <f t="shared" si="1"/>
        <v>0</v>
      </c>
    </row>
    <row r="52" spans="1:12" x14ac:dyDescent="0.25">
      <c r="A52" s="52"/>
      <c r="B52" s="37">
        <v>46</v>
      </c>
      <c r="C52" s="38" t="s">
        <v>149</v>
      </c>
      <c r="D52" s="39" t="s">
        <v>33</v>
      </c>
      <c r="E52" s="39" t="s">
        <v>150</v>
      </c>
      <c r="F52" s="40" t="s">
        <v>53</v>
      </c>
      <c r="G52" s="15"/>
      <c r="H52" s="15"/>
      <c r="I52" s="24"/>
      <c r="J52" s="16">
        <v>1</v>
      </c>
      <c r="K52" s="25">
        <f t="shared" si="0"/>
        <v>0</v>
      </c>
      <c r="L52" s="26">
        <f t="shared" si="1"/>
        <v>0</v>
      </c>
    </row>
    <row r="53" spans="1:12" x14ac:dyDescent="0.25">
      <c r="A53" s="52"/>
      <c r="B53" s="37">
        <v>47</v>
      </c>
      <c r="C53" s="38" t="s">
        <v>151</v>
      </c>
      <c r="D53" s="39" t="s">
        <v>33</v>
      </c>
      <c r="E53" s="39" t="s">
        <v>152</v>
      </c>
      <c r="F53" s="40" t="s">
        <v>144</v>
      </c>
      <c r="G53" s="15"/>
      <c r="H53" s="15"/>
      <c r="I53" s="24"/>
      <c r="J53" s="16">
        <v>1</v>
      </c>
      <c r="K53" s="25">
        <f t="shared" si="0"/>
        <v>0</v>
      </c>
      <c r="L53" s="26">
        <f t="shared" si="1"/>
        <v>0</v>
      </c>
    </row>
    <row r="54" spans="1:12" x14ac:dyDescent="0.25">
      <c r="A54" s="52"/>
      <c r="B54" s="37">
        <v>48</v>
      </c>
      <c r="C54" s="38" t="s">
        <v>153</v>
      </c>
      <c r="D54" s="39" t="s">
        <v>33</v>
      </c>
      <c r="E54" s="39" t="s">
        <v>154</v>
      </c>
      <c r="F54" s="40" t="s">
        <v>110</v>
      </c>
      <c r="G54" s="15"/>
      <c r="H54" s="15"/>
      <c r="I54" s="24"/>
      <c r="J54" s="16">
        <v>1</v>
      </c>
      <c r="K54" s="25">
        <f t="shared" si="0"/>
        <v>0</v>
      </c>
      <c r="L54" s="26">
        <f t="shared" si="1"/>
        <v>0</v>
      </c>
    </row>
    <row r="55" spans="1:12" x14ac:dyDescent="0.25">
      <c r="A55" s="52"/>
      <c r="B55" s="37">
        <v>49</v>
      </c>
      <c r="C55" s="38" t="s">
        <v>155</v>
      </c>
      <c r="D55" s="39"/>
      <c r="E55" s="39" t="s">
        <v>156</v>
      </c>
      <c r="F55" s="40" t="s">
        <v>144</v>
      </c>
      <c r="G55" s="15"/>
      <c r="H55" s="15"/>
      <c r="I55" s="24"/>
      <c r="J55" s="16">
        <v>1</v>
      </c>
      <c r="K55" s="25">
        <f t="shared" si="0"/>
        <v>0</v>
      </c>
      <c r="L55" s="26">
        <f t="shared" si="1"/>
        <v>0</v>
      </c>
    </row>
    <row r="56" spans="1:12" x14ac:dyDescent="0.25">
      <c r="A56" s="52"/>
      <c r="B56" s="37">
        <v>50</v>
      </c>
      <c r="C56" s="38" t="s">
        <v>157</v>
      </c>
      <c r="D56" s="39"/>
      <c r="E56" s="39" t="s">
        <v>158</v>
      </c>
      <c r="F56" s="40" t="s">
        <v>53</v>
      </c>
      <c r="G56" s="15"/>
      <c r="H56" s="15"/>
      <c r="I56" s="24"/>
      <c r="J56" s="16">
        <v>1</v>
      </c>
      <c r="K56" s="25">
        <f t="shared" si="0"/>
        <v>0</v>
      </c>
      <c r="L56" s="26">
        <f t="shared" si="1"/>
        <v>0</v>
      </c>
    </row>
    <row r="57" spans="1:12" x14ac:dyDescent="0.25">
      <c r="A57" s="52"/>
      <c r="B57" s="37">
        <v>51</v>
      </c>
      <c r="C57" s="38" t="s">
        <v>159</v>
      </c>
      <c r="D57" s="39" t="s">
        <v>33</v>
      </c>
      <c r="E57" s="39" t="s">
        <v>160</v>
      </c>
      <c r="F57" s="40" t="s">
        <v>53</v>
      </c>
      <c r="G57" s="15"/>
      <c r="H57" s="15"/>
      <c r="I57" s="24"/>
      <c r="J57" s="16">
        <v>1</v>
      </c>
      <c r="K57" s="25">
        <f t="shared" si="0"/>
        <v>0</v>
      </c>
      <c r="L57" s="26">
        <f t="shared" si="1"/>
        <v>0</v>
      </c>
    </row>
    <row r="58" spans="1:12" x14ac:dyDescent="0.25">
      <c r="A58" s="52"/>
      <c r="B58" s="37">
        <v>52</v>
      </c>
      <c r="C58" s="38" t="s">
        <v>161</v>
      </c>
      <c r="D58" s="39" t="s">
        <v>33</v>
      </c>
      <c r="E58" s="39" t="s">
        <v>162</v>
      </c>
      <c r="F58" s="40" t="s">
        <v>53</v>
      </c>
      <c r="G58" s="15"/>
      <c r="H58" s="15"/>
      <c r="I58" s="24"/>
      <c r="J58" s="16">
        <v>3</v>
      </c>
      <c r="K58" s="25">
        <f t="shared" si="0"/>
        <v>0</v>
      </c>
      <c r="L58" s="26">
        <f t="shared" si="1"/>
        <v>0</v>
      </c>
    </row>
    <row r="59" spans="1:12" x14ac:dyDescent="0.25">
      <c r="A59" s="52"/>
      <c r="B59" s="37">
        <v>53</v>
      </c>
      <c r="C59" s="38" t="s">
        <v>163</v>
      </c>
      <c r="D59" s="39" t="s">
        <v>33</v>
      </c>
      <c r="E59" s="39" t="s">
        <v>164</v>
      </c>
      <c r="F59" s="40" t="s">
        <v>53</v>
      </c>
      <c r="G59" s="15"/>
      <c r="H59" s="15"/>
      <c r="I59" s="24"/>
      <c r="J59" s="16">
        <v>1</v>
      </c>
      <c r="K59" s="25">
        <f t="shared" si="0"/>
        <v>0</v>
      </c>
      <c r="L59" s="26">
        <f t="shared" si="1"/>
        <v>0</v>
      </c>
    </row>
    <row r="60" spans="1:12" x14ac:dyDescent="0.25">
      <c r="A60" s="52"/>
      <c r="B60" s="37">
        <v>54</v>
      </c>
      <c r="C60" s="38" t="s">
        <v>165</v>
      </c>
      <c r="D60" s="39" t="s">
        <v>33</v>
      </c>
      <c r="E60" s="39" t="s">
        <v>166</v>
      </c>
      <c r="F60" s="40" t="s">
        <v>53</v>
      </c>
      <c r="G60" s="15"/>
      <c r="H60" s="15"/>
      <c r="I60" s="24"/>
      <c r="J60" s="16">
        <v>1</v>
      </c>
      <c r="K60" s="25">
        <f t="shared" si="0"/>
        <v>0</v>
      </c>
      <c r="L60" s="26">
        <f t="shared" si="1"/>
        <v>0</v>
      </c>
    </row>
    <row r="61" spans="1:12" x14ac:dyDescent="0.25">
      <c r="A61" s="52"/>
      <c r="B61" s="37">
        <v>55</v>
      </c>
      <c r="C61" s="38" t="s">
        <v>167</v>
      </c>
      <c r="D61" s="39" t="s">
        <v>33</v>
      </c>
      <c r="E61" s="39" t="s">
        <v>168</v>
      </c>
      <c r="F61" s="40" t="s">
        <v>110</v>
      </c>
      <c r="G61" s="15"/>
      <c r="H61" s="15"/>
      <c r="I61" s="24"/>
      <c r="J61" s="20">
        <v>1</v>
      </c>
      <c r="K61" s="25">
        <f t="shared" si="0"/>
        <v>0</v>
      </c>
      <c r="L61" s="26">
        <f t="shared" si="1"/>
        <v>0</v>
      </c>
    </row>
    <row r="62" spans="1:12" x14ac:dyDescent="0.25">
      <c r="A62" s="52"/>
      <c r="B62" s="37">
        <v>56</v>
      </c>
      <c r="C62" s="38" t="s">
        <v>169</v>
      </c>
      <c r="D62" s="39" t="s">
        <v>33</v>
      </c>
      <c r="E62" s="39" t="s">
        <v>170</v>
      </c>
      <c r="F62" s="40" t="s">
        <v>53</v>
      </c>
      <c r="G62" s="15"/>
      <c r="H62" s="15"/>
      <c r="I62" s="24"/>
      <c r="J62" s="18">
        <v>1</v>
      </c>
      <c r="K62" s="25">
        <f t="shared" si="0"/>
        <v>0</v>
      </c>
      <c r="L62" s="26">
        <f t="shared" si="1"/>
        <v>0</v>
      </c>
    </row>
    <row r="63" spans="1:12" x14ac:dyDescent="0.25">
      <c r="A63" s="52"/>
      <c r="B63" s="37">
        <v>57</v>
      </c>
      <c r="C63" s="38" t="s">
        <v>171</v>
      </c>
      <c r="D63" s="39" t="s">
        <v>33</v>
      </c>
      <c r="E63" s="39" t="s">
        <v>172</v>
      </c>
      <c r="F63" s="40" t="s">
        <v>173</v>
      </c>
      <c r="G63" s="15"/>
      <c r="H63" s="15"/>
      <c r="I63" s="24"/>
      <c r="J63" s="18">
        <v>2</v>
      </c>
      <c r="K63" s="25">
        <f t="shared" si="0"/>
        <v>0</v>
      </c>
      <c r="L63" s="26">
        <f t="shared" si="1"/>
        <v>0</v>
      </c>
    </row>
    <row r="64" spans="1:12" x14ac:dyDescent="0.25">
      <c r="A64" s="52"/>
      <c r="B64" s="37">
        <v>58</v>
      </c>
      <c r="C64" s="38" t="s">
        <v>174</v>
      </c>
      <c r="D64" s="39" t="s">
        <v>33</v>
      </c>
      <c r="E64" s="39" t="s">
        <v>175</v>
      </c>
      <c r="F64" s="40" t="s">
        <v>173</v>
      </c>
      <c r="G64" s="15"/>
      <c r="H64" s="15"/>
      <c r="I64" s="24"/>
      <c r="J64" s="18">
        <v>2</v>
      </c>
      <c r="K64" s="25">
        <f t="shared" si="0"/>
        <v>0</v>
      </c>
      <c r="L64" s="26">
        <f t="shared" si="1"/>
        <v>0</v>
      </c>
    </row>
    <row r="65" spans="1:12" x14ac:dyDescent="0.25">
      <c r="A65" s="52"/>
      <c r="B65" s="37">
        <v>59</v>
      </c>
      <c r="C65" s="38" t="s">
        <v>176</v>
      </c>
      <c r="D65" s="39" t="s">
        <v>33</v>
      </c>
      <c r="E65" s="39" t="s">
        <v>177</v>
      </c>
      <c r="F65" s="40" t="s">
        <v>50</v>
      </c>
      <c r="G65" s="15"/>
      <c r="H65" s="15"/>
      <c r="I65" s="24"/>
      <c r="J65" s="18">
        <v>1</v>
      </c>
      <c r="K65" s="25">
        <f t="shared" si="0"/>
        <v>0</v>
      </c>
      <c r="L65" s="26">
        <f t="shared" si="1"/>
        <v>0</v>
      </c>
    </row>
    <row r="66" spans="1:12" x14ac:dyDescent="0.25">
      <c r="A66" s="52"/>
      <c r="B66" s="37">
        <v>60</v>
      </c>
      <c r="C66" s="38" t="s">
        <v>178</v>
      </c>
      <c r="D66" s="39" t="s">
        <v>33</v>
      </c>
      <c r="E66" s="39" t="s">
        <v>179</v>
      </c>
      <c r="F66" s="40" t="s">
        <v>124</v>
      </c>
      <c r="G66" s="15"/>
      <c r="H66" s="15"/>
      <c r="I66" s="24"/>
      <c r="J66" s="18">
        <v>20</v>
      </c>
      <c r="K66" s="25">
        <f t="shared" si="0"/>
        <v>0</v>
      </c>
      <c r="L66" s="26">
        <f t="shared" si="1"/>
        <v>0</v>
      </c>
    </row>
    <row r="67" spans="1:12" x14ac:dyDescent="0.25">
      <c r="A67" s="52"/>
      <c r="B67" s="37">
        <v>61</v>
      </c>
      <c r="C67" s="38" t="s">
        <v>180</v>
      </c>
      <c r="D67" s="39" t="s">
        <v>33</v>
      </c>
      <c r="E67" s="39" t="s">
        <v>181</v>
      </c>
      <c r="F67" s="40" t="s">
        <v>182</v>
      </c>
      <c r="G67" s="15"/>
      <c r="H67" s="15"/>
      <c r="I67" s="24"/>
      <c r="J67" s="18">
        <v>1</v>
      </c>
      <c r="K67" s="25">
        <f t="shared" si="0"/>
        <v>0</v>
      </c>
      <c r="L67" s="26">
        <f t="shared" si="1"/>
        <v>0</v>
      </c>
    </row>
    <row r="68" spans="1:12" x14ac:dyDescent="0.25">
      <c r="A68" s="52"/>
      <c r="B68" s="37">
        <v>62</v>
      </c>
      <c r="C68" s="38" t="s">
        <v>183</v>
      </c>
      <c r="D68" s="39" t="s">
        <v>33</v>
      </c>
      <c r="E68" s="39" t="s">
        <v>184</v>
      </c>
      <c r="F68" s="40" t="s">
        <v>185</v>
      </c>
      <c r="G68" s="15"/>
      <c r="H68" s="15"/>
      <c r="I68" s="24"/>
      <c r="J68" s="18">
        <v>2</v>
      </c>
      <c r="K68" s="25">
        <f t="shared" si="0"/>
        <v>0</v>
      </c>
      <c r="L68" s="26">
        <f t="shared" si="1"/>
        <v>0</v>
      </c>
    </row>
    <row r="69" spans="1:12" x14ac:dyDescent="0.25">
      <c r="A69" s="52"/>
      <c r="B69" s="37">
        <v>63</v>
      </c>
      <c r="C69" s="38" t="s">
        <v>186</v>
      </c>
      <c r="D69" s="39" t="s">
        <v>33</v>
      </c>
      <c r="E69" s="39" t="s">
        <v>187</v>
      </c>
      <c r="F69" s="40" t="s">
        <v>110</v>
      </c>
      <c r="G69" s="15"/>
      <c r="H69" s="15"/>
      <c r="I69" s="24"/>
      <c r="J69" s="18">
        <v>5</v>
      </c>
      <c r="K69" s="25">
        <f t="shared" si="0"/>
        <v>0</v>
      </c>
      <c r="L69" s="26">
        <f t="shared" si="1"/>
        <v>0</v>
      </c>
    </row>
    <row r="70" spans="1:12" ht="105" x14ac:dyDescent="0.25">
      <c r="A70" s="52"/>
      <c r="B70" s="37">
        <v>64</v>
      </c>
      <c r="C70" s="38" t="s">
        <v>188</v>
      </c>
      <c r="D70" s="39" t="s">
        <v>33</v>
      </c>
      <c r="E70" s="39" t="s">
        <v>189</v>
      </c>
      <c r="F70" s="40" t="s">
        <v>113</v>
      </c>
      <c r="G70" s="15"/>
      <c r="H70" s="15"/>
      <c r="I70" s="24"/>
      <c r="J70" s="18">
        <v>1</v>
      </c>
      <c r="K70" s="25">
        <f t="shared" si="0"/>
        <v>0</v>
      </c>
      <c r="L70" s="26">
        <f t="shared" si="1"/>
        <v>0</v>
      </c>
    </row>
    <row r="71" spans="1:12" ht="105" x14ac:dyDescent="0.25">
      <c r="A71" s="52"/>
      <c r="B71" s="37">
        <v>65</v>
      </c>
      <c r="C71" s="38" t="s">
        <v>190</v>
      </c>
      <c r="D71" s="39" t="s">
        <v>33</v>
      </c>
      <c r="E71" s="39" t="s">
        <v>191</v>
      </c>
      <c r="F71" s="40" t="s">
        <v>113</v>
      </c>
      <c r="G71" s="15"/>
      <c r="H71" s="15"/>
      <c r="I71" s="24"/>
      <c r="J71" s="18">
        <v>1</v>
      </c>
      <c r="K71" s="25">
        <f t="shared" si="0"/>
        <v>0</v>
      </c>
      <c r="L71" s="26">
        <f t="shared" si="1"/>
        <v>0</v>
      </c>
    </row>
    <row r="72" spans="1:12" ht="105" x14ac:dyDescent="0.25">
      <c r="A72" s="52"/>
      <c r="B72" s="37">
        <v>66</v>
      </c>
      <c r="C72" s="38" t="s">
        <v>192</v>
      </c>
      <c r="D72" s="39" t="s">
        <v>33</v>
      </c>
      <c r="E72" s="39" t="s">
        <v>193</v>
      </c>
      <c r="F72" s="40" t="s">
        <v>113</v>
      </c>
      <c r="G72" s="15"/>
      <c r="H72" s="15"/>
      <c r="I72" s="24"/>
      <c r="J72" s="18">
        <v>1</v>
      </c>
      <c r="K72" s="25">
        <f t="shared" ref="K72:K123" si="2">J72*H72</f>
        <v>0</v>
      </c>
      <c r="L72" s="26">
        <f t="shared" ref="L72:L123" si="3">J72*I72</f>
        <v>0</v>
      </c>
    </row>
    <row r="73" spans="1:12" ht="90" x14ac:dyDescent="0.25">
      <c r="A73" s="52"/>
      <c r="B73" s="37">
        <v>67</v>
      </c>
      <c r="C73" s="38" t="s">
        <v>194</v>
      </c>
      <c r="D73" s="39" t="s">
        <v>33</v>
      </c>
      <c r="E73" s="39" t="s">
        <v>195</v>
      </c>
      <c r="F73" s="40" t="s">
        <v>113</v>
      </c>
      <c r="G73" s="15"/>
      <c r="H73" s="15"/>
      <c r="I73" s="24"/>
      <c r="J73" s="18">
        <v>1</v>
      </c>
      <c r="K73" s="25">
        <f t="shared" si="2"/>
        <v>0</v>
      </c>
      <c r="L73" s="26">
        <f t="shared" si="3"/>
        <v>0</v>
      </c>
    </row>
    <row r="74" spans="1:12" ht="90" x14ac:dyDescent="0.25">
      <c r="A74" s="52"/>
      <c r="B74" s="37">
        <v>68</v>
      </c>
      <c r="C74" s="38" t="s">
        <v>196</v>
      </c>
      <c r="D74" s="39" t="s">
        <v>33</v>
      </c>
      <c r="E74" s="39" t="s">
        <v>197</v>
      </c>
      <c r="F74" s="40" t="s">
        <v>113</v>
      </c>
      <c r="G74" s="15"/>
      <c r="H74" s="15"/>
      <c r="I74" s="24"/>
      <c r="J74" s="18">
        <v>1</v>
      </c>
      <c r="K74" s="25">
        <f t="shared" si="2"/>
        <v>0</v>
      </c>
      <c r="L74" s="26">
        <f t="shared" si="3"/>
        <v>0</v>
      </c>
    </row>
    <row r="75" spans="1:12" ht="90" x14ac:dyDescent="0.25">
      <c r="A75" s="52"/>
      <c r="B75" s="37">
        <v>69</v>
      </c>
      <c r="C75" s="38" t="s">
        <v>198</v>
      </c>
      <c r="D75" s="39" t="s">
        <v>33</v>
      </c>
      <c r="E75" s="39" t="s">
        <v>199</v>
      </c>
      <c r="F75" s="40" t="s">
        <v>113</v>
      </c>
      <c r="G75" s="15"/>
      <c r="H75" s="15"/>
      <c r="I75" s="24"/>
      <c r="J75" s="18">
        <v>1</v>
      </c>
      <c r="K75" s="25">
        <f t="shared" si="2"/>
        <v>0</v>
      </c>
      <c r="L75" s="26">
        <f t="shared" si="3"/>
        <v>0</v>
      </c>
    </row>
    <row r="76" spans="1:12" ht="90" x14ac:dyDescent="0.25">
      <c r="A76" s="52"/>
      <c r="B76" s="37">
        <v>70</v>
      </c>
      <c r="C76" s="38" t="s">
        <v>200</v>
      </c>
      <c r="D76" s="39" t="s">
        <v>33</v>
      </c>
      <c r="E76" s="39" t="s">
        <v>201</v>
      </c>
      <c r="F76" s="40" t="s">
        <v>113</v>
      </c>
      <c r="G76" s="15"/>
      <c r="H76" s="15"/>
      <c r="I76" s="24"/>
      <c r="J76" s="18">
        <v>1</v>
      </c>
      <c r="K76" s="25">
        <f t="shared" si="2"/>
        <v>0</v>
      </c>
      <c r="L76" s="26">
        <f t="shared" si="3"/>
        <v>0</v>
      </c>
    </row>
    <row r="77" spans="1:12" ht="90" x14ac:dyDescent="0.25">
      <c r="A77" s="52"/>
      <c r="B77" s="37">
        <v>71</v>
      </c>
      <c r="C77" s="38" t="s">
        <v>202</v>
      </c>
      <c r="D77" s="39" t="s">
        <v>33</v>
      </c>
      <c r="E77" s="39" t="s">
        <v>203</v>
      </c>
      <c r="F77" s="40" t="s">
        <v>113</v>
      </c>
      <c r="G77" s="15"/>
      <c r="H77" s="15"/>
      <c r="I77" s="24"/>
      <c r="J77" s="18">
        <v>1</v>
      </c>
      <c r="K77" s="25">
        <f t="shared" si="2"/>
        <v>0</v>
      </c>
      <c r="L77" s="26">
        <f t="shared" si="3"/>
        <v>0</v>
      </c>
    </row>
    <row r="78" spans="1:12" ht="105" x14ac:dyDescent="0.25">
      <c r="A78" s="52"/>
      <c r="B78" s="37">
        <v>72</v>
      </c>
      <c r="C78" s="38" t="s">
        <v>204</v>
      </c>
      <c r="D78" s="39" t="s">
        <v>33</v>
      </c>
      <c r="E78" s="39" t="s">
        <v>205</v>
      </c>
      <c r="F78" s="40" t="s">
        <v>206</v>
      </c>
      <c r="G78" s="15"/>
      <c r="H78" s="15"/>
      <c r="I78" s="24"/>
      <c r="J78" s="18">
        <v>1</v>
      </c>
      <c r="K78" s="25">
        <f t="shared" si="2"/>
        <v>0</v>
      </c>
      <c r="L78" s="26">
        <f t="shared" si="3"/>
        <v>0</v>
      </c>
    </row>
    <row r="79" spans="1:12" ht="90" x14ac:dyDescent="0.25">
      <c r="A79" s="52"/>
      <c r="B79" s="37">
        <v>73</v>
      </c>
      <c r="C79" s="38" t="s">
        <v>207</v>
      </c>
      <c r="D79" s="39" t="s">
        <v>33</v>
      </c>
      <c r="E79" s="39" t="s">
        <v>208</v>
      </c>
      <c r="F79" s="40" t="s">
        <v>206</v>
      </c>
      <c r="G79" s="15"/>
      <c r="H79" s="15"/>
      <c r="I79" s="24"/>
      <c r="J79" s="18">
        <v>1</v>
      </c>
      <c r="K79" s="25">
        <f t="shared" si="2"/>
        <v>0</v>
      </c>
      <c r="L79" s="26">
        <f t="shared" si="3"/>
        <v>0</v>
      </c>
    </row>
    <row r="80" spans="1:12" ht="90" x14ac:dyDescent="0.25">
      <c r="A80" s="52"/>
      <c r="B80" s="37">
        <v>74</v>
      </c>
      <c r="C80" s="38" t="s">
        <v>209</v>
      </c>
      <c r="D80" s="39" t="s">
        <v>33</v>
      </c>
      <c r="E80" s="39" t="s">
        <v>210</v>
      </c>
      <c r="F80" s="40" t="s">
        <v>206</v>
      </c>
      <c r="G80" s="15"/>
      <c r="H80" s="15"/>
      <c r="I80" s="24"/>
      <c r="J80" s="18">
        <v>1</v>
      </c>
      <c r="K80" s="25">
        <f t="shared" si="2"/>
        <v>0</v>
      </c>
      <c r="L80" s="26">
        <f t="shared" si="3"/>
        <v>0</v>
      </c>
    </row>
    <row r="81" spans="1:12" ht="90" x14ac:dyDescent="0.25">
      <c r="A81" s="52"/>
      <c r="B81" s="37">
        <v>75</v>
      </c>
      <c r="C81" s="38" t="s">
        <v>211</v>
      </c>
      <c r="D81" s="39" t="s">
        <v>33</v>
      </c>
      <c r="E81" s="39" t="s">
        <v>212</v>
      </c>
      <c r="F81" s="40" t="s">
        <v>206</v>
      </c>
      <c r="G81" s="15"/>
      <c r="H81" s="15"/>
      <c r="I81" s="24"/>
      <c r="J81" s="18">
        <v>1</v>
      </c>
      <c r="K81" s="25">
        <f t="shared" si="2"/>
        <v>0</v>
      </c>
      <c r="L81" s="26">
        <f t="shared" si="3"/>
        <v>0</v>
      </c>
    </row>
    <row r="82" spans="1:12" ht="90" x14ac:dyDescent="0.25">
      <c r="A82" s="52"/>
      <c r="B82" s="37">
        <v>76</v>
      </c>
      <c r="C82" s="38" t="s">
        <v>213</v>
      </c>
      <c r="D82" s="39" t="s">
        <v>33</v>
      </c>
      <c r="E82" s="39" t="s">
        <v>212</v>
      </c>
      <c r="F82" s="40" t="s">
        <v>206</v>
      </c>
      <c r="G82" s="15"/>
      <c r="H82" s="15"/>
      <c r="I82" s="24"/>
      <c r="J82" s="18">
        <v>1</v>
      </c>
      <c r="K82" s="25">
        <f t="shared" si="2"/>
        <v>0</v>
      </c>
      <c r="L82" s="26">
        <f t="shared" si="3"/>
        <v>0</v>
      </c>
    </row>
    <row r="83" spans="1:12" ht="90" x14ac:dyDescent="0.25">
      <c r="A83" s="52"/>
      <c r="B83" s="37">
        <v>77</v>
      </c>
      <c r="C83" s="38" t="s">
        <v>214</v>
      </c>
      <c r="D83" s="39" t="s">
        <v>33</v>
      </c>
      <c r="E83" s="39" t="s">
        <v>215</v>
      </c>
      <c r="F83" s="40" t="s">
        <v>206</v>
      </c>
      <c r="G83" s="15"/>
      <c r="H83" s="15"/>
      <c r="I83" s="24"/>
      <c r="J83" s="18">
        <v>1</v>
      </c>
      <c r="K83" s="25">
        <f t="shared" si="2"/>
        <v>0</v>
      </c>
      <c r="L83" s="26">
        <f t="shared" si="3"/>
        <v>0</v>
      </c>
    </row>
    <row r="84" spans="1:12" ht="90" x14ac:dyDescent="0.25">
      <c r="A84" s="52"/>
      <c r="B84" s="37">
        <v>78</v>
      </c>
      <c r="C84" s="38" t="s">
        <v>216</v>
      </c>
      <c r="D84" s="39" t="s">
        <v>33</v>
      </c>
      <c r="E84" s="39" t="s">
        <v>215</v>
      </c>
      <c r="F84" s="40" t="s">
        <v>206</v>
      </c>
      <c r="G84" s="15"/>
      <c r="H84" s="15"/>
      <c r="I84" s="24"/>
      <c r="J84" s="18">
        <v>1</v>
      </c>
      <c r="K84" s="25">
        <f t="shared" si="2"/>
        <v>0</v>
      </c>
      <c r="L84" s="26">
        <f t="shared" si="3"/>
        <v>0</v>
      </c>
    </row>
    <row r="85" spans="1:12" ht="105" x14ac:dyDescent="0.25">
      <c r="A85" s="52"/>
      <c r="B85" s="37">
        <v>79</v>
      </c>
      <c r="C85" s="38" t="s">
        <v>217</v>
      </c>
      <c r="D85" s="39" t="s">
        <v>33</v>
      </c>
      <c r="E85" s="39" t="s">
        <v>218</v>
      </c>
      <c r="F85" s="40" t="s">
        <v>206</v>
      </c>
      <c r="G85" s="15"/>
      <c r="H85" s="15"/>
      <c r="I85" s="24"/>
      <c r="J85" s="18">
        <v>1</v>
      </c>
      <c r="K85" s="25">
        <f t="shared" si="2"/>
        <v>0</v>
      </c>
      <c r="L85" s="26">
        <f t="shared" si="3"/>
        <v>0</v>
      </c>
    </row>
    <row r="86" spans="1:12" ht="120" x14ac:dyDescent="0.25">
      <c r="A86" s="52"/>
      <c r="B86" s="37">
        <v>80</v>
      </c>
      <c r="C86" s="38" t="s">
        <v>219</v>
      </c>
      <c r="D86" s="39" t="s">
        <v>33</v>
      </c>
      <c r="E86" s="39" t="s">
        <v>220</v>
      </c>
      <c r="F86" s="40" t="s">
        <v>206</v>
      </c>
      <c r="G86" s="15"/>
      <c r="H86" s="15"/>
      <c r="I86" s="24"/>
      <c r="J86" s="18">
        <v>1</v>
      </c>
      <c r="K86" s="25">
        <f t="shared" si="2"/>
        <v>0</v>
      </c>
      <c r="L86" s="26">
        <f t="shared" si="3"/>
        <v>0</v>
      </c>
    </row>
    <row r="87" spans="1:12" ht="105" x14ac:dyDescent="0.25">
      <c r="A87" s="52"/>
      <c r="B87" s="37">
        <v>81</v>
      </c>
      <c r="C87" s="38" t="s">
        <v>221</v>
      </c>
      <c r="D87" s="39" t="s">
        <v>33</v>
      </c>
      <c r="E87" s="39" t="s">
        <v>222</v>
      </c>
      <c r="F87" s="40" t="s">
        <v>206</v>
      </c>
      <c r="G87" s="15"/>
      <c r="H87" s="15"/>
      <c r="I87" s="24"/>
      <c r="J87" s="18">
        <v>1</v>
      </c>
      <c r="K87" s="25">
        <f t="shared" si="2"/>
        <v>0</v>
      </c>
      <c r="L87" s="26">
        <f t="shared" si="3"/>
        <v>0</v>
      </c>
    </row>
    <row r="88" spans="1:12" ht="105" x14ac:dyDescent="0.25">
      <c r="A88" s="52"/>
      <c r="B88" s="37">
        <v>82</v>
      </c>
      <c r="C88" s="38" t="s">
        <v>223</v>
      </c>
      <c r="D88" s="39" t="s">
        <v>33</v>
      </c>
      <c r="E88" s="39" t="s">
        <v>224</v>
      </c>
      <c r="F88" s="40" t="s">
        <v>206</v>
      </c>
      <c r="G88" s="15"/>
      <c r="H88" s="15"/>
      <c r="I88" s="24"/>
      <c r="J88" s="18">
        <v>1</v>
      </c>
      <c r="K88" s="25">
        <f t="shared" si="2"/>
        <v>0</v>
      </c>
      <c r="L88" s="26">
        <f t="shared" si="3"/>
        <v>0</v>
      </c>
    </row>
    <row r="89" spans="1:12" ht="105" x14ac:dyDescent="0.25">
      <c r="A89" s="52"/>
      <c r="B89" s="37">
        <v>83</v>
      </c>
      <c r="C89" s="38" t="s">
        <v>225</v>
      </c>
      <c r="D89" s="39" t="s">
        <v>33</v>
      </c>
      <c r="E89" s="39" t="s">
        <v>226</v>
      </c>
      <c r="F89" s="40" t="s">
        <v>206</v>
      </c>
      <c r="G89" s="15"/>
      <c r="H89" s="15"/>
      <c r="I89" s="24"/>
      <c r="J89" s="18">
        <v>1</v>
      </c>
      <c r="K89" s="25">
        <f t="shared" si="2"/>
        <v>0</v>
      </c>
      <c r="L89" s="26">
        <f t="shared" si="3"/>
        <v>0</v>
      </c>
    </row>
    <row r="90" spans="1:12" ht="105" x14ac:dyDescent="0.25">
      <c r="A90" s="52"/>
      <c r="B90" s="37">
        <v>84</v>
      </c>
      <c r="C90" s="38" t="s">
        <v>227</v>
      </c>
      <c r="D90" s="39" t="s">
        <v>33</v>
      </c>
      <c r="E90" s="39" t="s">
        <v>228</v>
      </c>
      <c r="F90" s="40" t="s">
        <v>206</v>
      </c>
      <c r="G90" s="15"/>
      <c r="H90" s="15"/>
      <c r="I90" s="24"/>
      <c r="J90" s="18">
        <v>1</v>
      </c>
      <c r="K90" s="25">
        <f t="shared" si="2"/>
        <v>0</v>
      </c>
      <c r="L90" s="26">
        <f t="shared" si="3"/>
        <v>0</v>
      </c>
    </row>
    <row r="91" spans="1:12" ht="105" x14ac:dyDescent="0.25">
      <c r="A91" s="52"/>
      <c r="B91" s="37">
        <v>85</v>
      </c>
      <c r="C91" s="38" t="s">
        <v>229</v>
      </c>
      <c r="D91" s="39" t="s">
        <v>33</v>
      </c>
      <c r="E91" s="39" t="s">
        <v>230</v>
      </c>
      <c r="F91" s="40" t="s">
        <v>206</v>
      </c>
      <c r="G91" s="15"/>
      <c r="H91" s="15"/>
      <c r="I91" s="24"/>
      <c r="J91" s="18">
        <v>1</v>
      </c>
      <c r="K91" s="25">
        <f t="shared" si="2"/>
        <v>0</v>
      </c>
      <c r="L91" s="26">
        <f t="shared" si="3"/>
        <v>0</v>
      </c>
    </row>
    <row r="92" spans="1:12" ht="105" x14ac:dyDescent="0.25">
      <c r="A92" s="52"/>
      <c r="B92" s="37">
        <v>86</v>
      </c>
      <c r="C92" s="38" t="s">
        <v>231</v>
      </c>
      <c r="D92" s="39" t="s">
        <v>33</v>
      </c>
      <c r="E92" s="39" t="s">
        <v>232</v>
      </c>
      <c r="F92" s="40" t="s">
        <v>206</v>
      </c>
      <c r="G92" s="15"/>
      <c r="H92" s="15"/>
      <c r="I92" s="24"/>
      <c r="J92" s="18">
        <v>1</v>
      </c>
      <c r="K92" s="25">
        <f t="shared" si="2"/>
        <v>0</v>
      </c>
      <c r="L92" s="26">
        <f t="shared" si="3"/>
        <v>0</v>
      </c>
    </row>
    <row r="93" spans="1:12" ht="105" x14ac:dyDescent="0.25">
      <c r="A93" s="52"/>
      <c r="B93" s="37">
        <v>87</v>
      </c>
      <c r="C93" s="38" t="s">
        <v>233</v>
      </c>
      <c r="D93" s="39" t="s">
        <v>33</v>
      </c>
      <c r="E93" s="39" t="s">
        <v>234</v>
      </c>
      <c r="F93" s="40" t="s">
        <v>206</v>
      </c>
      <c r="G93" s="15"/>
      <c r="H93" s="15"/>
      <c r="I93" s="24"/>
      <c r="J93" s="18">
        <v>1</v>
      </c>
      <c r="K93" s="25">
        <f t="shared" si="2"/>
        <v>0</v>
      </c>
      <c r="L93" s="26">
        <f t="shared" si="3"/>
        <v>0</v>
      </c>
    </row>
    <row r="94" spans="1:12" ht="105" x14ac:dyDescent="0.25">
      <c r="A94" s="52"/>
      <c r="B94" s="37">
        <v>88</v>
      </c>
      <c r="C94" s="38" t="s">
        <v>235</v>
      </c>
      <c r="D94" s="39" t="s">
        <v>33</v>
      </c>
      <c r="E94" s="39" t="s">
        <v>236</v>
      </c>
      <c r="F94" s="40" t="s">
        <v>206</v>
      </c>
      <c r="G94" s="15"/>
      <c r="H94" s="15"/>
      <c r="I94" s="24"/>
      <c r="J94" s="18">
        <v>1</v>
      </c>
      <c r="K94" s="25">
        <f t="shared" si="2"/>
        <v>0</v>
      </c>
      <c r="L94" s="26">
        <f t="shared" si="3"/>
        <v>0</v>
      </c>
    </row>
    <row r="95" spans="1:12" ht="105" x14ac:dyDescent="0.25">
      <c r="A95" s="52"/>
      <c r="B95" s="37">
        <v>89</v>
      </c>
      <c r="C95" s="38" t="s">
        <v>237</v>
      </c>
      <c r="D95" s="39" t="s">
        <v>33</v>
      </c>
      <c r="E95" s="39" t="s">
        <v>238</v>
      </c>
      <c r="F95" s="40" t="s">
        <v>206</v>
      </c>
      <c r="G95" s="15"/>
      <c r="H95" s="15"/>
      <c r="I95" s="24"/>
      <c r="J95" s="18">
        <v>1</v>
      </c>
      <c r="K95" s="25">
        <f t="shared" si="2"/>
        <v>0</v>
      </c>
      <c r="L95" s="26">
        <f t="shared" si="3"/>
        <v>0</v>
      </c>
    </row>
    <row r="96" spans="1:12" ht="105" x14ac:dyDescent="0.25">
      <c r="A96" s="52"/>
      <c r="B96" s="37">
        <v>90</v>
      </c>
      <c r="C96" s="38" t="s">
        <v>239</v>
      </c>
      <c r="D96" s="39" t="s">
        <v>33</v>
      </c>
      <c r="E96" s="39" t="s">
        <v>240</v>
      </c>
      <c r="F96" s="40" t="s">
        <v>206</v>
      </c>
      <c r="G96" s="15"/>
      <c r="H96" s="15"/>
      <c r="I96" s="24"/>
      <c r="J96" s="18">
        <v>1</v>
      </c>
      <c r="K96" s="25">
        <f t="shared" si="2"/>
        <v>0</v>
      </c>
      <c r="L96" s="26">
        <f t="shared" si="3"/>
        <v>0</v>
      </c>
    </row>
    <row r="97" spans="1:12" ht="105" x14ac:dyDescent="0.25">
      <c r="A97" s="52"/>
      <c r="B97" s="37">
        <v>91</v>
      </c>
      <c r="C97" s="38" t="s">
        <v>241</v>
      </c>
      <c r="D97" s="39" t="s">
        <v>33</v>
      </c>
      <c r="E97" s="39" t="s">
        <v>242</v>
      </c>
      <c r="F97" s="40" t="s">
        <v>206</v>
      </c>
      <c r="G97" s="15"/>
      <c r="H97" s="15"/>
      <c r="I97" s="24"/>
      <c r="J97" s="18">
        <v>1</v>
      </c>
      <c r="K97" s="25">
        <f t="shared" si="2"/>
        <v>0</v>
      </c>
      <c r="L97" s="26">
        <f t="shared" si="3"/>
        <v>0</v>
      </c>
    </row>
    <row r="98" spans="1:12" ht="105" x14ac:dyDescent="0.25">
      <c r="A98" s="52"/>
      <c r="B98" s="37">
        <v>92</v>
      </c>
      <c r="C98" s="38" t="s">
        <v>243</v>
      </c>
      <c r="D98" s="39" t="s">
        <v>33</v>
      </c>
      <c r="E98" s="39" t="s">
        <v>244</v>
      </c>
      <c r="F98" s="40" t="s">
        <v>206</v>
      </c>
      <c r="G98" s="15"/>
      <c r="H98" s="15"/>
      <c r="I98" s="24"/>
      <c r="J98" s="18">
        <v>1</v>
      </c>
      <c r="K98" s="25">
        <f t="shared" si="2"/>
        <v>0</v>
      </c>
      <c r="L98" s="26">
        <f t="shared" si="3"/>
        <v>0</v>
      </c>
    </row>
    <row r="99" spans="1:12" ht="105" x14ac:dyDescent="0.25">
      <c r="A99" s="52"/>
      <c r="B99" s="37">
        <v>93</v>
      </c>
      <c r="C99" s="38" t="s">
        <v>245</v>
      </c>
      <c r="D99" s="39" t="s">
        <v>33</v>
      </c>
      <c r="E99" s="39" t="s">
        <v>246</v>
      </c>
      <c r="F99" s="40" t="s">
        <v>206</v>
      </c>
      <c r="G99" s="15"/>
      <c r="H99" s="15"/>
      <c r="I99" s="24"/>
      <c r="J99" s="18">
        <v>1</v>
      </c>
      <c r="K99" s="25">
        <f t="shared" si="2"/>
        <v>0</v>
      </c>
      <c r="L99" s="26">
        <f t="shared" si="3"/>
        <v>0</v>
      </c>
    </row>
    <row r="100" spans="1:12" ht="105" x14ac:dyDescent="0.25">
      <c r="A100" s="52"/>
      <c r="B100" s="37">
        <v>94</v>
      </c>
      <c r="C100" s="38" t="s">
        <v>247</v>
      </c>
      <c r="D100" s="39" t="s">
        <v>33</v>
      </c>
      <c r="E100" s="39" t="s">
        <v>246</v>
      </c>
      <c r="F100" s="40" t="s">
        <v>206</v>
      </c>
      <c r="G100" s="15"/>
      <c r="H100" s="15"/>
      <c r="I100" s="24"/>
      <c r="J100" s="18">
        <v>1</v>
      </c>
      <c r="K100" s="25">
        <f t="shared" si="2"/>
        <v>0</v>
      </c>
      <c r="L100" s="26">
        <f t="shared" si="3"/>
        <v>0</v>
      </c>
    </row>
    <row r="101" spans="1:12" ht="105" x14ac:dyDescent="0.25">
      <c r="A101" s="52"/>
      <c r="B101" s="37">
        <v>95</v>
      </c>
      <c r="C101" s="38" t="s">
        <v>248</v>
      </c>
      <c r="D101" s="39" t="s">
        <v>33</v>
      </c>
      <c r="E101" s="39" t="s">
        <v>249</v>
      </c>
      <c r="F101" s="40" t="s">
        <v>206</v>
      </c>
      <c r="G101" s="15"/>
      <c r="H101" s="15"/>
      <c r="I101" s="24"/>
      <c r="J101" s="18">
        <v>1</v>
      </c>
      <c r="K101" s="25">
        <f t="shared" si="2"/>
        <v>0</v>
      </c>
      <c r="L101" s="26">
        <f t="shared" si="3"/>
        <v>0</v>
      </c>
    </row>
    <row r="102" spans="1:12" ht="105" x14ac:dyDescent="0.25">
      <c r="A102" s="52"/>
      <c r="B102" s="37">
        <v>96</v>
      </c>
      <c r="C102" s="38" t="s">
        <v>250</v>
      </c>
      <c r="D102" s="39" t="s">
        <v>33</v>
      </c>
      <c r="E102" s="39" t="s">
        <v>251</v>
      </c>
      <c r="F102" s="40" t="s">
        <v>206</v>
      </c>
      <c r="G102" s="15"/>
      <c r="H102" s="15"/>
      <c r="I102" s="24"/>
      <c r="J102" s="18">
        <v>1</v>
      </c>
      <c r="K102" s="25">
        <f t="shared" si="2"/>
        <v>0</v>
      </c>
      <c r="L102" s="26">
        <f t="shared" si="3"/>
        <v>0</v>
      </c>
    </row>
    <row r="103" spans="1:12" ht="105" x14ac:dyDescent="0.25">
      <c r="A103" s="52"/>
      <c r="B103" s="37">
        <v>97</v>
      </c>
      <c r="C103" s="38" t="s">
        <v>252</v>
      </c>
      <c r="D103" s="39" t="s">
        <v>33</v>
      </c>
      <c r="E103" s="39" t="s">
        <v>253</v>
      </c>
      <c r="F103" s="40" t="s">
        <v>206</v>
      </c>
      <c r="G103" s="15"/>
      <c r="H103" s="15"/>
      <c r="I103" s="24"/>
      <c r="J103" s="18">
        <v>1</v>
      </c>
      <c r="K103" s="25">
        <f t="shared" si="2"/>
        <v>0</v>
      </c>
      <c r="L103" s="26">
        <f t="shared" si="3"/>
        <v>0</v>
      </c>
    </row>
    <row r="104" spans="1:12" ht="105" x14ac:dyDescent="0.25">
      <c r="A104" s="52"/>
      <c r="B104" s="37">
        <v>98</v>
      </c>
      <c r="C104" s="38" t="s">
        <v>254</v>
      </c>
      <c r="D104" s="39" t="s">
        <v>33</v>
      </c>
      <c r="E104" s="39" t="s">
        <v>255</v>
      </c>
      <c r="F104" s="40" t="s">
        <v>206</v>
      </c>
      <c r="G104" s="15"/>
      <c r="H104" s="15"/>
      <c r="I104" s="24"/>
      <c r="J104" s="18">
        <v>1</v>
      </c>
      <c r="K104" s="25">
        <f t="shared" si="2"/>
        <v>0</v>
      </c>
      <c r="L104" s="26">
        <f t="shared" si="3"/>
        <v>0</v>
      </c>
    </row>
    <row r="105" spans="1:12" ht="105" x14ac:dyDescent="0.25">
      <c r="A105" s="52"/>
      <c r="B105" s="37">
        <v>99</v>
      </c>
      <c r="C105" s="38" t="s">
        <v>256</v>
      </c>
      <c r="D105" s="39" t="s">
        <v>33</v>
      </c>
      <c r="E105" s="39" t="s">
        <v>257</v>
      </c>
      <c r="F105" s="40" t="s">
        <v>206</v>
      </c>
      <c r="G105" s="15"/>
      <c r="H105" s="15"/>
      <c r="I105" s="24"/>
      <c r="J105" s="18">
        <v>1</v>
      </c>
      <c r="K105" s="25">
        <f t="shared" si="2"/>
        <v>0</v>
      </c>
      <c r="L105" s="26">
        <f t="shared" si="3"/>
        <v>0</v>
      </c>
    </row>
    <row r="106" spans="1:12" ht="105" x14ac:dyDescent="0.25">
      <c r="A106" s="52"/>
      <c r="B106" s="37">
        <v>100</v>
      </c>
      <c r="C106" s="38" t="s">
        <v>258</v>
      </c>
      <c r="D106" s="39" t="s">
        <v>33</v>
      </c>
      <c r="E106" s="39" t="s">
        <v>259</v>
      </c>
      <c r="F106" s="40" t="s">
        <v>206</v>
      </c>
      <c r="G106" s="15"/>
      <c r="H106" s="15"/>
      <c r="I106" s="24"/>
      <c r="J106" s="18">
        <v>1</v>
      </c>
      <c r="K106" s="25">
        <f t="shared" si="2"/>
        <v>0</v>
      </c>
      <c r="L106" s="26">
        <f t="shared" si="3"/>
        <v>0</v>
      </c>
    </row>
    <row r="107" spans="1:12" ht="105" x14ac:dyDescent="0.25">
      <c r="A107" s="52"/>
      <c r="B107" s="37">
        <v>101</v>
      </c>
      <c r="C107" s="38" t="s">
        <v>260</v>
      </c>
      <c r="D107" s="39" t="s">
        <v>33</v>
      </c>
      <c r="E107" s="39" t="s">
        <v>261</v>
      </c>
      <c r="F107" s="40" t="s">
        <v>206</v>
      </c>
      <c r="G107" s="15"/>
      <c r="H107" s="15"/>
      <c r="I107" s="24"/>
      <c r="J107" s="18">
        <v>1</v>
      </c>
      <c r="K107" s="25">
        <f t="shared" si="2"/>
        <v>0</v>
      </c>
      <c r="L107" s="26">
        <f t="shared" si="3"/>
        <v>0</v>
      </c>
    </row>
    <row r="108" spans="1:12" ht="105" x14ac:dyDescent="0.25">
      <c r="A108" s="52"/>
      <c r="B108" s="37">
        <v>102</v>
      </c>
      <c r="C108" s="38" t="s">
        <v>262</v>
      </c>
      <c r="D108" s="39" t="s">
        <v>33</v>
      </c>
      <c r="E108" s="39" t="s">
        <v>263</v>
      </c>
      <c r="F108" s="40" t="s">
        <v>206</v>
      </c>
      <c r="G108" s="15"/>
      <c r="H108" s="15"/>
      <c r="I108" s="24"/>
      <c r="J108" s="18">
        <v>1</v>
      </c>
      <c r="K108" s="25">
        <f t="shared" si="2"/>
        <v>0</v>
      </c>
      <c r="L108" s="26">
        <f t="shared" si="3"/>
        <v>0</v>
      </c>
    </row>
    <row r="109" spans="1:12" ht="105" x14ac:dyDescent="0.25">
      <c r="A109" s="52"/>
      <c r="B109" s="37">
        <v>103</v>
      </c>
      <c r="C109" s="38" t="s">
        <v>264</v>
      </c>
      <c r="D109" s="39" t="s">
        <v>33</v>
      </c>
      <c r="E109" s="39" t="s">
        <v>265</v>
      </c>
      <c r="F109" s="40" t="s">
        <v>206</v>
      </c>
      <c r="G109" s="15"/>
      <c r="H109" s="15"/>
      <c r="I109" s="24"/>
      <c r="J109" s="18">
        <v>1</v>
      </c>
      <c r="K109" s="25">
        <f t="shared" si="2"/>
        <v>0</v>
      </c>
      <c r="L109" s="26">
        <f t="shared" si="3"/>
        <v>0</v>
      </c>
    </row>
    <row r="110" spans="1:12" ht="105" x14ac:dyDescent="0.25">
      <c r="A110" s="52"/>
      <c r="B110" s="37">
        <v>104</v>
      </c>
      <c r="C110" s="38" t="s">
        <v>266</v>
      </c>
      <c r="D110" s="39" t="s">
        <v>33</v>
      </c>
      <c r="E110" s="39" t="s">
        <v>267</v>
      </c>
      <c r="F110" s="40" t="s">
        <v>206</v>
      </c>
      <c r="G110" s="15"/>
      <c r="H110" s="15"/>
      <c r="I110" s="24"/>
      <c r="J110" s="18">
        <v>1</v>
      </c>
      <c r="K110" s="25">
        <f t="shared" si="2"/>
        <v>0</v>
      </c>
      <c r="L110" s="26">
        <f t="shared" si="3"/>
        <v>0</v>
      </c>
    </row>
    <row r="111" spans="1:12" ht="90" x14ac:dyDescent="0.25">
      <c r="A111" s="52"/>
      <c r="B111" s="37">
        <v>105</v>
      </c>
      <c r="C111" s="38" t="s">
        <v>268</v>
      </c>
      <c r="D111" s="39" t="s">
        <v>33</v>
      </c>
      <c r="E111" s="39" t="s">
        <v>269</v>
      </c>
      <c r="F111" s="40" t="s">
        <v>206</v>
      </c>
      <c r="G111" s="15"/>
      <c r="H111" s="15"/>
      <c r="I111" s="24"/>
      <c r="J111" s="18">
        <v>1</v>
      </c>
      <c r="K111" s="25">
        <f t="shared" si="2"/>
        <v>0</v>
      </c>
      <c r="L111" s="26">
        <f t="shared" si="3"/>
        <v>0</v>
      </c>
    </row>
    <row r="112" spans="1:12" ht="105" x14ac:dyDescent="0.25">
      <c r="A112" s="52"/>
      <c r="B112" s="37">
        <v>106</v>
      </c>
      <c r="C112" s="38" t="s">
        <v>270</v>
      </c>
      <c r="D112" s="39" t="s">
        <v>33</v>
      </c>
      <c r="E112" s="39" t="s">
        <v>271</v>
      </c>
      <c r="F112" s="40" t="s">
        <v>206</v>
      </c>
      <c r="G112" s="15"/>
      <c r="H112" s="15"/>
      <c r="I112" s="24"/>
      <c r="J112" s="18">
        <v>1</v>
      </c>
      <c r="K112" s="25">
        <f t="shared" si="2"/>
        <v>0</v>
      </c>
      <c r="L112" s="26">
        <f t="shared" si="3"/>
        <v>0</v>
      </c>
    </row>
    <row r="113" spans="1:12" ht="75" x14ac:dyDescent="0.25">
      <c r="A113" s="52"/>
      <c r="B113" s="37">
        <v>107</v>
      </c>
      <c r="C113" s="38" t="s">
        <v>272</v>
      </c>
      <c r="D113" s="39" t="s">
        <v>33</v>
      </c>
      <c r="E113" s="39" t="s">
        <v>273</v>
      </c>
      <c r="F113" s="40" t="s">
        <v>113</v>
      </c>
      <c r="G113" s="15"/>
      <c r="H113" s="15"/>
      <c r="I113" s="24"/>
      <c r="J113" s="18">
        <v>1</v>
      </c>
      <c r="K113" s="25">
        <f t="shared" si="2"/>
        <v>0</v>
      </c>
      <c r="L113" s="26">
        <f t="shared" si="3"/>
        <v>0</v>
      </c>
    </row>
    <row r="114" spans="1:12" ht="75" x14ac:dyDescent="0.25">
      <c r="A114" s="52"/>
      <c r="B114" s="37">
        <v>108</v>
      </c>
      <c r="C114" s="38" t="s">
        <v>274</v>
      </c>
      <c r="D114" s="39" t="s">
        <v>33</v>
      </c>
      <c r="E114" s="39" t="s">
        <v>275</v>
      </c>
      <c r="F114" s="40" t="s">
        <v>113</v>
      </c>
      <c r="G114" s="15"/>
      <c r="H114" s="15"/>
      <c r="I114" s="24"/>
      <c r="J114" s="18">
        <v>1</v>
      </c>
      <c r="K114" s="25">
        <f t="shared" si="2"/>
        <v>0</v>
      </c>
      <c r="L114" s="26">
        <f t="shared" si="3"/>
        <v>0</v>
      </c>
    </row>
    <row r="115" spans="1:12" ht="75" x14ac:dyDescent="0.25">
      <c r="A115" s="52"/>
      <c r="B115" s="37">
        <v>109</v>
      </c>
      <c r="C115" s="38" t="s">
        <v>276</v>
      </c>
      <c r="D115" s="39" t="s">
        <v>33</v>
      </c>
      <c r="E115" s="39" t="s">
        <v>277</v>
      </c>
      <c r="F115" s="40" t="s">
        <v>113</v>
      </c>
      <c r="G115" s="15"/>
      <c r="H115" s="15"/>
      <c r="I115" s="24"/>
      <c r="J115" s="18">
        <v>1</v>
      </c>
      <c r="K115" s="25">
        <f t="shared" si="2"/>
        <v>0</v>
      </c>
      <c r="L115" s="26">
        <f t="shared" si="3"/>
        <v>0</v>
      </c>
    </row>
    <row r="116" spans="1:12" ht="75" x14ac:dyDescent="0.25">
      <c r="A116" s="52"/>
      <c r="B116" s="37">
        <v>110</v>
      </c>
      <c r="C116" s="38" t="s">
        <v>278</v>
      </c>
      <c r="D116" s="39" t="s">
        <v>33</v>
      </c>
      <c r="E116" s="39" t="s">
        <v>279</v>
      </c>
      <c r="F116" s="40" t="s">
        <v>113</v>
      </c>
      <c r="G116" s="15"/>
      <c r="H116" s="15"/>
      <c r="I116" s="24"/>
      <c r="J116" s="18">
        <v>1</v>
      </c>
      <c r="K116" s="25">
        <f t="shared" si="2"/>
        <v>0</v>
      </c>
      <c r="L116" s="26">
        <f t="shared" si="3"/>
        <v>0</v>
      </c>
    </row>
    <row r="117" spans="1:12" ht="60" x14ac:dyDescent="0.25">
      <c r="A117" s="52"/>
      <c r="B117" s="37">
        <v>111</v>
      </c>
      <c r="C117" s="38" t="s">
        <v>280</v>
      </c>
      <c r="D117" s="39" t="s">
        <v>33</v>
      </c>
      <c r="E117" s="39" t="s">
        <v>281</v>
      </c>
      <c r="F117" s="40" t="s">
        <v>116</v>
      </c>
      <c r="G117" s="15"/>
      <c r="H117" s="15"/>
      <c r="I117" s="24"/>
      <c r="J117" s="18">
        <v>1</v>
      </c>
      <c r="K117" s="25">
        <f t="shared" si="2"/>
        <v>0</v>
      </c>
      <c r="L117" s="26">
        <f t="shared" si="3"/>
        <v>0</v>
      </c>
    </row>
    <row r="118" spans="1:12" ht="45" x14ac:dyDescent="0.25">
      <c r="A118" s="52"/>
      <c r="B118" s="37">
        <v>112</v>
      </c>
      <c r="C118" s="38" t="s">
        <v>282</v>
      </c>
      <c r="D118" s="39" t="s">
        <v>33</v>
      </c>
      <c r="E118" s="39" t="s">
        <v>283</v>
      </c>
      <c r="F118" s="40" t="s">
        <v>116</v>
      </c>
      <c r="G118" s="15"/>
      <c r="H118" s="15"/>
      <c r="I118" s="24"/>
      <c r="J118" s="18">
        <v>1</v>
      </c>
      <c r="K118" s="25">
        <f t="shared" si="2"/>
        <v>0</v>
      </c>
      <c r="L118" s="26">
        <f t="shared" si="3"/>
        <v>0</v>
      </c>
    </row>
    <row r="119" spans="1:12" ht="90" x14ac:dyDescent="0.25">
      <c r="A119" s="52"/>
      <c r="B119" s="37">
        <v>113</v>
      </c>
      <c r="C119" s="38" t="s">
        <v>284</v>
      </c>
      <c r="D119" s="39" t="s">
        <v>33</v>
      </c>
      <c r="E119" s="39" t="s">
        <v>285</v>
      </c>
      <c r="F119" s="40" t="s">
        <v>286</v>
      </c>
      <c r="G119" s="15"/>
      <c r="H119" s="15"/>
      <c r="I119" s="24"/>
      <c r="J119" s="18">
        <v>1</v>
      </c>
      <c r="K119" s="25">
        <f t="shared" si="2"/>
        <v>0</v>
      </c>
      <c r="L119" s="26">
        <f t="shared" si="3"/>
        <v>0</v>
      </c>
    </row>
    <row r="120" spans="1:12" x14ac:dyDescent="0.25">
      <c r="A120" s="52"/>
      <c r="B120" s="37">
        <v>114</v>
      </c>
      <c r="C120" s="38" t="s">
        <v>287</v>
      </c>
      <c r="D120" s="39" t="s">
        <v>33</v>
      </c>
      <c r="E120" s="39" t="s">
        <v>288</v>
      </c>
      <c r="F120" s="40" t="s">
        <v>289</v>
      </c>
      <c r="G120" s="15"/>
      <c r="H120" s="15"/>
      <c r="I120" s="24"/>
      <c r="J120" s="18">
        <v>1</v>
      </c>
      <c r="K120" s="25">
        <f t="shared" si="2"/>
        <v>0</v>
      </c>
      <c r="L120" s="26">
        <f t="shared" si="3"/>
        <v>0</v>
      </c>
    </row>
    <row r="121" spans="1:12" ht="30.75" customHeight="1" x14ac:dyDescent="0.25">
      <c r="A121" s="53"/>
      <c r="B121" s="54" t="s">
        <v>578</v>
      </c>
      <c r="C121" s="54"/>
      <c r="D121" s="54"/>
      <c r="E121" s="54"/>
      <c r="F121" s="54"/>
      <c r="G121" s="54"/>
      <c r="H121" s="54"/>
      <c r="I121" s="54"/>
      <c r="J121" s="54"/>
      <c r="K121" s="32">
        <f>SUM(K7:K120)</f>
        <v>0</v>
      </c>
      <c r="L121" s="33">
        <f>SUM(L7:L120)</f>
        <v>0</v>
      </c>
    </row>
    <row r="122" spans="1:12" x14ac:dyDescent="0.25">
      <c r="A122" s="47" t="s">
        <v>392</v>
      </c>
      <c r="B122" s="41">
        <v>1</v>
      </c>
      <c r="C122" s="42" t="s">
        <v>290</v>
      </c>
      <c r="D122" s="43" t="s">
        <v>291</v>
      </c>
      <c r="E122" s="43">
        <v>7811</v>
      </c>
      <c r="F122" s="43" t="s">
        <v>292</v>
      </c>
      <c r="G122" s="15"/>
      <c r="H122" s="15"/>
      <c r="I122" s="29"/>
      <c r="J122" s="18">
        <v>3</v>
      </c>
      <c r="K122" s="30">
        <f t="shared" si="2"/>
        <v>0</v>
      </c>
      <c r="L122" s="26">
        <f t="shared" si="3"/>
        <v>0</v>
      </c>
    </row>
    <row r="123" spans="1:12" x14ac:dyDescent="0.25">
      <c r="A123" s="47"/>
      <c r="B123" s="41">
        <v>2</v>
      </c>
      <c r="C123" s="38" t="s">
        <v>293</v>
      </c>
      <c r="D123" s="39" t="s">
        <v>294</v>
      </c>
      <c r="E123" s="39">
        <v>34421</v>
      </c>
      <c r="F123" s="39" t="s">
        <v>110</v>
      </c>
      <c r="G123" s="15"/>
      <c r="H123" s="15"/>
      <c r="I123" s="29"/>
      <c r="J123" s="18">
        <v>3</v>
      </c>
      <c r="K123" s="30">
        <f t="shared" si="2"/>
        <v>0</v>
      </c>
      <c r="L123" s="26">
        <f t="shared" si="3"/>
        <v>0</v>
      </c>
    </row>
    <row r="124" spans="1:12" x14ac:dyDescent="0.25">
      <c r="A124" s="47"/>
      <c r="B124" s="41">
        <v>3</v>
      </c>
      <c r="C124" s="38" t="s">
        <v>295</v>
      </c>
      <c r="D124" s="39" t="s">
        <v>291</v>
      </c>
      <c r="E124" s="39">
        <v>85450</v>
      </c>
      <c r="F124" s="39" t="s">
        <v>296</v>
      </c>
      <c r="G124" s="15"/>
      <c r="H124" s="15"/>
      <c r="I124" s="29"/>
      <c r="J124" s="18">
        <v>3</v>
      </c>
      <c r="K124" s="30">
        <f t="shared" ref="K124:K164" si="4">J124*H124</f>
        <v>0</v>
      </c>
      <c r="L124" s="26">
        <f t="shared" ref="L124:L164" si="5">J124*I124</f>
        <v>0</v>
      </c>
    </row>
    <row r="125" spans="1:12" ht="30" x14ac:dyDescent="0.25">
      <c r="A125" s="47"/>
      <c r="B125" s="41">
        <v>4</v>
      </c>
      <c r="C125" s="38" t="s">
        <v>297</v>
      </c>
      <c r="D125" s="39" t="s">
        <v>298</v>
      </c>
      <c r="E125" s="39">
        <v>543078</v>
      </c>
      <c r="F125" s="39" t="s">
        <v>299</v>
      </c>
      <c r="G125" s="15"/>
      <c r="H125" s="15"/>
      <c r="I125" s="29"/>
      <c r="J125" s="18">
        <v>1</v>
      </c>
      <c r="K125" s="30">
        <f t="shared" si="4"/>
        <v>0</v>
      </c>
      <c r="L125" s="26">
        <f t="shared" si="5"/>
        <v>0</v>
      </c>
    </row>
    <row r="126" spans="1:12" x14ac:dyDescent="0.25">
      <c r="A126" s="47"/>
      <c r="B126" s="41">
        <v>5</v>
      </c>
      <c r="C126" s="38" t="s">
        <v>300</v>
      </c>
      <c r="D126" s="39" t="s">
        <v>298</v>
      </c>
      <c r="E126" s="39">
        <v>543079</v>
      </c>
      <c r="F126" s="39" t="s">
        <v>301</v>
      </c>
      <c r="G126" s="15"/>
      <c r="H126" s="15"/>
      <c r="I126" s="29"/>
      <c r="J126" s="18">
        <v>1</v>
      </c>
      <c r="K126" s="30">
        <f t="shared" si="4"/>
        <v>0</v>
      </c>
      <c r="L126" s="26">
        <f t="shared" si="5"/>
        <v>0</v>
      </c>
    </row>
    <row r="127" spans="1:12" ht="30" x14ac:dyDescent="0.25">
      <c r="A127" s="47"/>
      <c r="B127" s="41">
        <v>6</v>
      </c>
      <c r="C127" s="38" t="s">
        <v>302</v>
      </c>
      <c r="D127" s="39" t="s">
        <v>303</v>
      </c>
      <c r="E127" s="39">
        <v>543979</v>
      </c>
      <c r="F127" s="39" t="s">
        <v>304</v>
      </c>
      <c r="G127" s="15"/>
      <c r="H127" s="15"/>
      <c r="I127" s="29"/>
      <c r="J127" s="18">
        <v>1</v>
      </c>
      <c r="K127" s="30">
        <f t="shared" si="4"/>
        <v>0</v>
      </c>
      <c r="L127" s="26">
        <f t="shared" si="5"/>
        <v>0</v>
      </c>
    </row>
    <row r="128" spans="1:12" ht="30" x14ac:dyDescent="0.25">
      <c r="A128" s="47"/>
      <c r="B128" s="41">
        <v>7</v>
      </c>
      <c r="C128" s="38" t="s">
        <v>305</v>
      </c>
      <c r="D128" s="39" t="s">
        <v>306</v>
      </c>
      <c r="E128" s="39">
        <v>606180</v>
      </c>
      <c r="F128" s="39" t="s">
        <v>307</v>
      </c>
      <c r="G128" s="15"/>
      <c r="H128" s="15"/>
      <c r="I128" s="29"/>
      <c r="J128" s="18">
        <v>6</v>
      </c>
      <c r="K128" s="30">
        <f t="shared" si="4"/>
        <v>0</v>
      </c>
      <c r="L128" s="26">
        <f t="shared" si="5"/>
        <v>0</v>
      </c>
    </row>
    <row r="129" spans="1:12" ht="30" x14ac:dyDescent="0.25">
      <c r="A129" s="47"/>
      <c r="B129" s="41">
        <v>8</v>
      </c>
      <c r="C129" s="38" t="s">
        <v>308</v>
      </c>
      <c r="D129" s="39" t="s">
        <v>303</v>
      </c>
      <c r="E129" s="39">
        <v>627975</v>
      </c>
      <c r="F129" s="39" t="s">
        <v>309</v>
      </c>
      <c r="G129" s="15"/>
      <c r="H129" s="15"/>
      <c r="I129" s="29"/>
      <c r="J129" s="18">
        <v>1</v>
      </c>
      <c r="K129" s="30">
        <f t="shared" si="4"/>
        <v>0</v>
      </c>
      <c r="L129" s="26">
        <f t="shared" si="5"/>
        <v>0</v>
      </c>
    </row>
    <row r="130" spans="1:12" x14ac:dyDescent="0.25">
      <c r="A130" s="47"/>
      <c r="B130" s="41">
        <v>9</v>
      </c>
      <c r="C130" s="38" t="s">
        <v>310</v>
      </c>
      <c r="D130" s="39" t="s">
        <v>311</v>
      </c>
      <c r="E130" s="39">
        <v>631235</v>
      </c>
      <c r="F130" s="39" t="s">
        <v>312</v>
      </c>
      <c r="G130" s="15"/>
      <c r="H130" s="15"/>
      <c r="I130" s="29"/>
      <c r="J130" s="18">
        <v>1</v>
      </c>
      <c r="K130" s="30">
        <f t="shared" si="4"/>
        <v>0</v>
      </c>
      <c r="L130" s="26">
        <f t="shared" si="5"/>
        <v>0</v>
      </c>
    </row>
    <row r="131" spans="1:12" x14ac:dyDescent="0.25">
      <c r="A131" s="47"/>
      <c r="B131" s="41">
        <v>10</v>
      </c>
      <c r="C131" s="38" t="s">
        <v>313</v>
      </c>
      <c r="D131" s="39" t="s">
        <v>314</v>
      </c>
      <c r="E131" s="39">
        <v>634859</v>
      </c>
      <c r="F131" s="39" t="s">
        <v>315</v>
      </c>
      <c r="G131" s="15"/>
      <c r="H131" s="15"/>
      <c r="I131" s="29"/>
      <c r="J131" s="18">
        <v>1</v>
      </c>
      <c r="K131" s="30">
        <f t="shared" si="4"/>
        <v>0</v>
      </c>
      <c r="L131" s="26">
        <f t="shared" si="5"/>
        <v>0</v>
      </c>
    </row>
    <row r="132" spans="1:12" x14ac:dyDescent="0.25">
      <c r="A132" s="47"/>
      <c r="B132" s="41">
        <v>11</v>
      </c>
      <c r="C132" s="38" t="s">
        <v>316</v>
      </c>
      <c r="D132" s="39" t="s">
        <v>314</v>
      </c>
      <c r="E132" s="39">
        <v>638955</v>
      </c>
      <c r="F132" s="39" t="s">
        <v>317</v>
      </c>
      <c r="G132" s="15"/>
      <c r="H132" s="15"/>
      <c r="I132" s="29"/>
      <c r="J132" s="18">
        <v>1</v>
      </c>
      <c r="K132" s="30">
        <f t="shared" si="4"/>
        <v>0</v>
      </c>
      <c r="L132" s="26">
        <f t="shared" si="5"/>
        <v>0</v>
      </c>
    </row>
    <row r="133" spans="1:12" x14ac:dyDescent="0.25">
      <c r="A133" s="47"/>
      <c r="B133" s="41">
        <v>12</v>
      </c>
      <c r="C133" s="38" t="s">
        <v>318</v>
      </c>
      <c r="D133" s="39" t="s">
        <v>314</v>
      </c>
      <c r="E133" s="39">
        <v>639201</v>
      </c>
      <c r="F133" s="39" t="s">
        <v>319</v>
      </c>
      <c r="G133" s="15"/>
      <c r="H133" s="15"/>
      <c r="I133" s="29"/>
      <c r="J133" s="18">
        <v>1</v>
      </c>
      <c r="K133" s="30">
        <f t="shared" si="4"/>
        <v>0</v>
      </c>
      <c r="L133" s="26">
        <f t="shared" si="5"/>
        <v>0</v>
      </c>
    </row>
    <row r="134" spans="1:12" x14ac:dyDescent="0.25">
      <c r="A134" s="47"/>
      <c r="B134" s="41">
        <v>13</v>
      </c>
      <c r="C134" s="38" t="s">
        <v>320</v>
      </c>
      <c r="D134" s="39" t="s">
        <v>314</v>
      </c>
      <c r="E134" s="39">
        <v>639298</v>
      </c>
      <c r="F134" s="39" t="s">
        <v>321</v>
      </c>
      <c r="G134" s="15"/>
      <c r="H134" s="15"/>
      <c r="I134" s="29"/>
      <c r="J134" s="18">
        <v>1</v>
      </c>
      <c r="K134" s="30">
        <f t="shared" si="4"/>
        <v>0</v>
      </c>
      <c r="L134" s="26">
        <f t="shared" si="5"/>
        <v>0</v>
      </c>
    </row>
    <row r="135" spans="1:12" ht="30" x14ac:dyDescent="0.25">
      <c r="A135" s="47"/>
      <c r="B135" s="41">
        <v>14</v>
      </c>
      <c r="C135" s="38" t="s">
        <v>322</v>
      </c>
      <c r="D135" s="39" t="s">
        <v>306</v>
      </c>
      <c r="E135" s="39">
        <v>760180</v>
      </c>
      <c r="F135" s="39" t="s">
        <v>307</v>
      </c>
      <c r="G135" s="15"/>
      <c r="H135" s="15"/>
      <c r="I135" s="29"/>
      <c r="J135" s="18">
        <v>6</v>
      </c>
      <c r="K135" s="30">
        <f t="shared" si="4"/>
        <v>0</v>
      </c>
      <c r="L135" s="26">
        <f t="shared" si="5"/>
        <v>0</v>
      </c>
    </row>
    <row r="136" spans="1:12" ht="30" x14ac:dyDescent="0.25">
      <c r="A136" s="47"/>
      <c r="B136" s="41">
        <v>15</v>
      </c>
      <c r="C136" s="38" t="s">
        <v>323</v>
      </c>
      <c r="D136" s="39" t="s">
        <v>306</v>
      </c>
      <c r="E136" s="39">
        <v>768180</v>
      </c>
      <c r="F136" s="39" t="s">
        <v>296</v>
      </c>
      <c r="G136" s="15"/>
      <c r="H136" s="15"/>
      <c r="I136" s="29"/>
      <c r="J136" s="18">
        <v>1</v>
      </c>
      <c r="K136" s="30">
        <f t="shared" si="4"/>
        <v>0</v>
      </c>
      <c r="L136" s="26">
        <f t="shared" si="5"/>
        <v>0</v>
      </c>
    </row>
    <row r="137" spans="1:12" x14ac:dyDescent="0.25">
      <c r="A137" s="47"/>
      <c r="B137" s="41">
        <v>16</v>
      </c>
      <c r="C137" s="38" t="s">
        <v>324</v>
      </c>
      <c r="D137" s="39" t="s">
        <v>306</v>
      </c>
      <c r="E137" s="39">
        <v>5030130</v>
      </c>
      <c r="F137" s="39" t="s">
        <v>325</v>
      </c>
      <c r="G137" s="15"/>
      <c r="H137" s="15"/>
      <c r="I137" s="29"/>
      <c r="J137" s="18">
        <v>1</v>
      </c>
      <c r="K137" s="30">
        <f t="shared" si="4"/>
        <v>0</v>
      </c>
      <c r="L137" s="26">
        <f t="shared" si="5"/>
        <v>0</v>
      </c>
    </row>
    <row r="138" spans="1:12" x14ac:dyDescent="0.25">
      <c r="A138" s="47"/>
      <c r="B138" s="41">
        <v>17</v>
      </c>
      <c r="C138" s="38" t="s">
        <v>326</v>
      </c>
      <c r="D138" s="39" t="s">
        <v>306</v>
      </c>
      <c r="E138" s="39">
        <v>5030150</v>
      </c>
      <c r="F138" s="39" t="s">
        <v>327</v>
      </c>
      <c r="G138" s="15"/>
      <c r="H138" s="15"/>
      <c r="I138" s="29"/>
      <c r="J138" s="18">
        <v>101</v>
      </c>
      <c r="K138" s="30">
        <f t="shared" si="4"/>
        <v>0</v>
      </c>
      <c r="L138" s="26">
        <f t="shared" si="5"/>
        <v>0</v>
      </c>
    </row>
    <row r="139" spans="1:12" ht="30" x14ac:dyDescent="0.25">
      <c r="A139" s="47"/>
      <c r="B139" s="41">
        <v>18</v>
      </c>
      <c r="C139" s="38" t="s">
        <v>328</v>
      </c>
      <c r="D139" s="39" t="s">
        <v>306</v>
      </c>
      <c r="E139" s="39">
        <v>5130130</v>
      </c>
      <c r="F139" s="39" t="s">
        <v>329</v>
      </c>
      <c r="G139" s="15"/>
      <c r="H139" s="15"/>
      <c r="I139" s="29"/>
      <c r="J139" s="18">
        <v>6</v>
      </c>
      <c r="K139" s="30">
        <f t="shared" si="4"/>
        <v>0</v>
      </c>
      <c r="L139" s="26">
        <f t="shared" si="5"/>
        <v>0</v>
      </c>
    </row>
    <row r="140" spans="1:12" x14ac:dyDescent="0.25">
      <c r="A140" s="47"/>
      <c r="B140" s="41">
        <v>19</v>
      </c>
      <c r="C140" s="38" t="s">
        <v>330</v>
      </c>
      <c r="D140" s="39" t="s">
        <v>306</v>
      </c>
      <c r="E140" s="39">
        <v>5130140</v>
      </c>
      <c r="F140" s="39" t="s">
        <v>327</v>
      </c>
      <c r="G140" s="15"/>
      <c r="H140" s="15"/>
      <c r="I140" s="29"/>
      <c r="J140" s="18">
        <v>1</v>
      </c>
      <c r="K140" s="30">
        <f t="shared" si="4"/>
        <v>0</v>
      </c>
      <c r="L140" s="26">
        <f t="shared" si="5"/>
        <v>0</v>
      </c>
    </row>
    <row r="141" spans="1:12" x14ac:dyDescent="0.25">
      <c r="A141" s="47"/>
      <c r="B141" s="41">
        <v>20</v>
      </c>
      <c r="C141" s="38" t="s">
        <v>331</v>
      </c>
      <c r="D141" s="39" t="s">
        <v>306</v>
      </c>
      <c r="E141" s="39">
        <v>5130150</v>
      </c>
      <c r="F141" s="39" t="s">
        <v>327</v>
      </c>
      <c r="G141" s="15"/>
      <c r="H141" s="15"/>
      <c r="I141" s="29"/>
      <c r="J141" s="18">
        <v>1</v>
      </c>
      <c r="K141" s="30">
        <f t="shared" si="4"/>
        <v>0</v>
      </c>
      <c r="L141" s="26">
        <f t="shared" si="5"/>
        <v>0</v>
      </c>
    </row>
    <row r="142" spans="1:12" x14ac:dyDescent="0.25">
      <c r="A142" s="47"/>
      <c r="B142" s="41">
        <v>21</v>
      </c>
      <c r="C142" s="38" t="s">
        <v>332</v>
      </c>
      <c r="D142" s="39" t="s">
        <v>306</v>
      </c>
      <c r="E142" s="39">
        <v>5131090</v>
      </c>
      <c r="F142" s="39" t="s">
        <v>325</v>
      </c>
      <c r="G142" s="15"/>
      <c r="H142" s="15"/>
      <c r="I142" s="29"/>
      <c r="J142" s="18">
        <v>2</v>
      </c>
      <c r="K142" s="30">
        <f t="shared" si="4"/>
        <v>0</v>
      </c>
      <c r="L142" s="26">
        <f t="shared" si="5"/>
        <v>0</v>
      </c>
    </row>
    <row r="143" spans="1:12" x14ac:dyDescent="0.25">
      <c r="A143" s="47"/>
      <c r="B143" s="41">
        <v>22</v>
      </c>
      <c r="C143" s="38" t="s">
        <v>333</v>
      </c>
      <c r="D143" s="39" t="s">
        <v>306</v>
      </c>
      <c r="E143" s="39">
        <v>5131150</v>
      </c>
      <c r="F143" s="39" t="s">
        <v>325</v>
      </c>
      <c r="G143" s="15"/>
      <c r="H143" s="15"/>
      <c r="I143" s="29"/>
      <c r="J143" s="18">
        <v>2</v>
      </c>
      <c r="K143" s="30">
        <f t="shared" si="4"/>
        <v>0</v>
      </c>
      <c r="L143" s="26">
        <f t="shared" si="5"/>
        <v>0</v>
      </c>
    </row>
    <row r="144" spans="1:12" x14ac:dyDescent="0.25">
      <c r="A144" s="47"/>
      <c r="B144" s="41">
        <v>23</v>
      </c>
      <c r="C144" s="38" t="s">
        <v>334</v>
      </c>
      <c r="D144" s="39" t="s">
        <v>335</v>
      </c>
      <c r="E144" s="39" t="s">
        <v>336</v>
      </c>
      <c r="F144" s="39" t="s">
        <v>337</v>
      </c>
      <c r="G144" s="15"/>
      <c r="H144" s="15"/>
      <c r="I144" s="29"/>
      <c r="J144" s="18">
        <v>1</v>
      </c>
      <c r="K144" s="30">
        <f t="shared" si="4"/>
        <v>0</v>
      </c>
      <c r="L144" s="26">
        <f t="shared" si="5"/>
        <v>0</v>
      </c>
    </row>
    <row r="145" spans="1:12" ht="30" x14ac:dyDescent="0.25">
      <c r="A145" s="47"/>
      <c r="B145" s="41">
        <v>24</v>
      </c>
      <c r="C145" s="38" t="s">
        <v>338</v>
      </c>
      <c r="D145" s="39" t="s">
        <v>335</v>
      </c>
      <c r="E145" s="39" t="s">
        <v>339</v>
      </c>
      <c r="F145" s="39" t="s">
        <v>340</v>
      </c>
      <c r="G145" s="15"/>
      <c r="H145" s="15"/>
      <c r="I145" s="29"/>
      <c r="J145" s="18">
        <v>1</v>
      </c>
      <c r="K145" s="30">
        <f t="shared" si="4"/>
        <v>0</v>
      </c>
      <c r="L145" s="26">
        <f t="shared" si="5"/>
        <v>0</v>
      </c>
    </row>
    <row r="146" spans="1:12" ht="30" x14ac:dyDescent="0.25">
      <c r="A146" s="47"/>
      <c r="B146" s="41">
        <v>25</v>
      </c>
      <c r="C146" s="38" t="s">
        <v>341</v>
      </c>
      <c r="D146" s="39" t="s">
        <v>335</v>
      </c>
      <c r="E146" s="39" t="s">
        <v>342</v>
      </c>
      <c r="F146" s="39" t="s">
        <v>340</v>
      </c>
      <c r="G146" s="15"/>
      <c r="H146" s="15"/>
      <c r="I146" s="29"/>
      <c r="J146" s="18">
        <v>2</v>
      </c>
      <c r="K146" s="30">
        <f t="shared" si="4"/>
        <v>0</v>
      </c>
      <c r="L146" s="26">
        <f t="shared" si="5"/>
        <v>0</v>
      </c>
    </row>
    <row r="147" spans="1:12" x14ac:dyDescent="0.25">
      <c r="A147" s="47"/>
      <c r="B147" s="41">
        <v>26</v>
      </c>
      <c r="C147" s="38" t="s">
        <v>343</v>
      </c>
      <c r="D147" s="39" t="s">
        <v>294</v>
      </c>
      <c r="E147" s="39" t="s">
        <v>344</v>
      </c>
      <c r="F147" s="39" t="s">
        <v>337</v>
      </c>
      <c r="G147" s="15"/>
      <c r="H147" s="15"/>
      <c r="I147" s="29"/>
      <c r="J147" s="18">
        <v>1</v>
      </c>
      <c r="K147" s="30">
        <f t="shared" si="4"/>
        <v>0</v>
      </c>
      <c r="L147" s="26">
        <f t="shared" si="5"/>
        <v>0</v>
      </c>
    </row>
    <row r="148" spans="1:12" x14ac:dyDescent="0.25">
      <c r="A148" s="47"/>
      <c r="B148" s="41">
        <v>27</v>
      </c>
      <c r="C148" s="38" t="s">
        <v>345</v>
      </c>
      <c r="D148" s="39" t="s">
        <v>294</v>
      </c>
      <c r="E148" s="39" t="s">
        <v>346</v>
      </c>
      <c r="F148" s="39" t="s">
        <v>337</v>
      </c>
      <c r="G148" s="15"/>
      <c r="H148" s="15"/>
      <c r="I148" s="29"/>
      <c r="J148" s="18">
        <v>2</v>
      </c>
      <c r="K148" s="30">
        <f t="shared" si="4"/>
        <v>0</v>
      </c>
      <c r="L148" s="26">
        <f t="shared" si="5"/>
        <v>0</v>
      </c>
    </row>
    <row r="149" spans="1:12" x14ac:dyDescent="0.25">
      <c r="A149" s="47"/>
      <c r="B149" s="41">
        <v>28</v>
      </c>
      <c r="C149" s="38" t="s">
        <v>347</v>
      </c>
      <c r="D149" s="39" t="s">
        <v>294</v>
      </c>
      <c r="E149" s="39" t="s">
        <v>348</v>
      </c>
      <c r="F149" s="39" t="s">
        <v>349</v>
      </c>
      <c r="G149" s="15"/>
      <c r="H149" s="15"/>
      <c r="I149" s="29"/>
      <c r="J149" s="18">
        <v>1</v>
      </c>
      <c r="K149" s="30">
        <f t="shared" si="4"/>
        <v>0</v>
      </c>
      <c r="L149" s="26">
        <f t="shared" si="5"/>
        <v>0</v>
      </c>
    </row>
    <row r="150" spans="1:12" x14ac:dyDescent="0.25">
      <c r="A150" s="47"/>
      <c r="B150" s="41">
        <v>29</v>
      </c>
      <c r="C150" s="38" t="s">
        <v>350</v>
      </c>
      <c r="D150" s="39" t="s">
        <v>335</v>
      </c>
      <c r="E150" s="39" t="s">
        <v>351</v>
      </c>
      <c r="F150" s="39" t="s">
        <v>59</v>
      </c>
      <c r="G150" s="15"/>
      <c r="H150" s="15"/>
      <c r="I150" s="29"/>
      <c r="J150" s="18">
        <v>41</v>
      </c>
      <c r="K150" s="30">
        <f t="shared" si="4"/>
        <v>0</v>
      </c>
      <c r="L150" s="26">
        <f t="shared" si="5"/>
        <v>0</v>
      </c>
    </row>
    <row r="151" spans="1:12" ht="30" x14ac:dyDescent="0.25">
      <c r="A151" s="47"/>
      <c r="B151" s="41">
        <v>30</v>
      </c>
      <c r="C151" s="38" t="s">
        <v>352</v>
      </c>
      <c r="D151" s="39" t="s">
        <v>335</v>
      </c>
      <c r="E151" s="39" t="s">
        <v>353</v>
      </c>
      <c r="F151" s="39" t="s">
        <v>354</v>
      </c>
      <c r="G151" s="15"/>
      <c r="H151" s="15"/>
      <c r="I151" s="29"/>
      <c r="J151" s="18">
        <v>1</v>
      </c>
      <c r="K151" s="30">
        <f t="shared" si="4"/>
        <v>0</v>
      </c>
      <c r="L151" s="26">
        <f t="shared" si="5"/>
        <v>0</v>
      </c>
    </row>
    <row r="152" spans="1:12" x14ac:dyDescent="0.25">
      <c r="A152" s="47"/>
      <c r="B152" s="41">
        <v>31</v>
      </c>
      <c r="C152" s="38" t="s">
        <v>355</v>
      </c>
      <c r="D152" s="39" t="s">
        <v>335</v>
      </c>
      <c r="E152" s="39" t="s">
        <v>356</v>
      </c>
      <c r="F152" s="39" t="s">
        <v>59</v>
      </c>
      <c r="G152" s="15"/>
      <c r="H152" s="15"/>
      <c r="I152" s="29"/>
      <c r="J152" s="18">
        <v>1</v>
      </c>
      <c r="K152" s="30">
        <f t="shared" si="4"/>
        <v>0</v>
      </c>
      <c r="L152" s="26">
        <f t="shared" si="5"/>
        <v>0</v>
      </c>
    </row>
    <row r="153" spans="1:12" x14ac:dyDescent="0.25">
      <c r="A153" s="47"/>
      <c r="B153" s="41">
        <v>32</v>
      </c>
      <c r="C153" s="38" t="s">
        <v>357</v>
      </c>
      <c r="D153" s="39" t="s">
        <v>335</v>
      </c>
      <c r="E153" s="39" t="s">
        <v>358</v>
      </c>
      <c r="F153" s="39" t="s">
        <v>359</v>
      </c>
      <c r="G153" s="15"/>
      <c r="H153" s="15"/>
      <c r="I153" s="29"/>
      <c r="J153" s="18">
        <v>1</v>
      </c>
      <c r="K153" s="30">
        <f t="shared" si="4"/>
        <v>0</v>
      </c>
      <c r="L153" s="26">
        <f t="shared" si="5"/>
        <v>0</v>
      </c>
    </row>
    <row r="154" spans="1:12" x14ac:dyDescent="0.25">
      <c r="A154" s="47"/>
      <c r="B154" s="41">
        <v>33</v>
      </c>
      <c r="C154" s="38" t="s">
        <v>360</v>
      </c>
      <c r="D154" s="39" t="s">
        <v>294</v>
      </c>
      <c r="E154" s="39" t="s">
        <v>361</v>
      </c>
      <c r="F154" s="39" t="s">
        <v>340</v>
      </c>
      <c r="G154" s="15"/>
      <c r="H154" s="15"/>
      <c r="I154" s="29"/>
      <c r="J154" s="18">
        <v>1</v>
      </c>
      <c r="K154" s="30">
        <f t="shared" si="4"/>
        <v>0</v>
      </c>
      <c r="L154" s="26">
        <f t="shared" si="5"/>
        <v>0</v>
      </c>
    </row>
    <row r="155" spans="1:12" x14ac:dyDescent="0.25">
      <c r="A155" s="47"/>
      <c r="B155" s="41">
        <v>34</v>
      </c>
      <c r="C155" s="38" t="s">
        <v>362</v>
      </c>
      <c r="D155" s="39" t="s">
        <v>335</v>
      </c>
      <c r="E155" s="39" t="s">
        <v>363</v>
      </c>
      <c r="F155" s="39" t="s">
        <v>364</v>
      </c>
      <c r="G155" s="15"/>
      <c r="H155" s="15"/>
      <c r="I155" s="29"/>
      <c r="J155" s="18">
        <v>1</v>
      </c>
      <c r="K155" s="30">
        <f t="shared" si="4"/>
        <v>0</v>
      </c>
      <c r="L155" s="26">
        <f t="shared" si="5"/>
        <v>0</v>
      </c>
    </row>
    <row r="156" spans="1:12" x14ac:dyDescent="0.25">
      <c r="A156" s="47"/>
      <c r="B156" s="41">
        <v>35</v>
      </c>
      <c r="C156" s="38" t="s">
        <v>365</v>
      </c>
      <c r="D156" s="39" t="s">
        <v>314</v>
      </c>
      <c r="E156" s="39" t="s">
        <v>366</v>
      </c>
      <c r="F156" s="39" t="s">
        <v>367</v>
      </c>
      <c r="G156" s="15"/>
      <c r="H156" s="15"/>
      <c r="I156" s="29"/>
      <c r="J156" s="18">
        <v>1</v>
      </c>
      <c r="K156" s="30">
        <f t="shared" si="4"/>
        <v>0</v>
      </c>
      <c r="L156" s="26">
        <f t="shared" si="5"/>
        <v>0</v>
      </c>
    </row>
    <row r="157" spans="1:12" x14ac:dyDescent="0.25">
      <c r="A157" s="47"/>
      <c r="B157" s="41">
        <v>36</v>
      </c>
      <c r="C157" s="38" t="s">
        <v>368</v>
      </c>
      <c r="D157" s="39" t="s">
        <v>335</v>
      </c>
      <c r="E157" s="39" t="s">
        <v>369</v>
      </c>
      <c r="F157" s="39" t="s">
        <v>370</v>
      </c>
      <c r="G157" s="15"/>
      <c r="H157" s="15"/>
      <c r="I157" s="29"/>
      <c r="J157" s="18">
        <v>1</v>
      </c>
      <c r="K157" s="30">
        <f t="shared" si="4"/>
        <v>0</v>
      </c>
      <c r="L157" s="26">
        <f t="shared" si="5"/>
        <v>0</v>
      </c>
    </row>
    <row r="158" spans="1:12" x14ac:dyDescent="0.25">
      <c r="A158" s="47"/>
      <c r="B158" s="41">
        <v>37</v>
      </c>
      <c r="C158" s="38" t="s">
        <v>371</v>
      </c>
      <c r="D158" s="39" t="s">
        <v>335</v>
      </c>
      <c r="E158" s="39" t="s">
        <v>372</v>
      </c>
      <c r="F158" s="39" t="s">
        <v>35</v>
      </c>
      <c r="G158" s="15"/>
      <c r="H158" s="15"/>
      <c r="I158" s="29"/>
      <c r="J158" s="18">
        <v>1</v>
      </c>
      <c r="K158" s="30">
        <f t="shared" si="4"/>
        <v>0</v>
      </c>
      <c r="L158" s="26">
        <f t="shared" si="5"/>
        <v>0</v>
      </c>
    </row>
    <row r="159" spans="1:12" x14ac:dyDescent="0.25">
      <c r="A159" s="47"/>
      <c r="B159" s="41">
        <v>38</v>
      </c>
      <c r="C159" s="38" t="s">
        <v>373</v>
      </c>
      <c r="D159" s="39" t="s">
        <v>335</v>
      </c>
      <c r="E159" s="39" t="s">
        <v>374</v>
      </c>
      <c r="F159" s="39" t="s">
        <v>375</v>
      </c>
      <c r="G159" s="15"/>
      <c r="H159" s="15"/>
      <c r="I159" s="29"/>
      <c r="J159" s="18">
        <v>1</v>
      </c>
      <c r="K159" s="30">
        <f t="shared" si="4"/>
        <v>0</v>
      </c>
      <c r="L159" s="26">
        <f t="shared" si="5"/>
        <v>0</v>
      </c>
    </row>
    <row r="160" spans="1:12" x14ac:dyDescent="0.25">
      <c r="A160" s="47"/>
      <c r="B160" s="41">
        <v>39</v>
      </c>
      <c r="C160" s="38" t="s">
        <v>376</v>
      </c>
      <c r="D160" s="39" t="s">
        <v>335</v>
      </c>
      <c r="E160" s="39" t="s">
        <v>377</v>
      </c>
      <c r="F160" s="39" t="s">
        <v>375</v>
      </c>
      <c r="G160" s="15"/>
      <c r="H160" s="15"/>
      <c r="I160" s="29"/>
      <c r="J160" s="18">
        <v>2</v>
      </c>
      <c r="K160" s="30">
        <f t="shared" si="4"/>
        <v>0</v>
      </c>
      <c r="L160" s="26">
        <f t="shared" si="5"/>
        <v>0</v>
      </c>
    </row>
    <row r="161" spans="1:12" x14ac:dyDescent="0.25">
      <c r="A161" s="47"/>
      <c r="B161" s="41">
        <v>40</v>
      </c>
      <c r="C161" s="38" t="s">
        <v>378</v>
      </c>
      <c r="D161" s="39" t="s">
        <v>379</v>
      </c>
      <c r="E161" s="39" t="s">
        <v>380</v>
      </c>
      <c r="F161" s="39" t="s">
        <v>381</v>
      </c>
      <c r="G161" s="15"/>
      <c r="H161" s="15"/>
      <c r="I161" s="29"/>
      <c r="J161" s="18">
        <v>1</v>
      </c>
      <c r="K161" s="30">
        <f t="shared" si="4"/>
        <v>0</v>
      </c>
      <c r="L161" s="26">
        <f t="shared" si="5"/>
        <v>0</v>
      </c>
    </row>
    <row r="162" spans="1:12" x14ac:dyDescent="0.25">
      <c r="A162" s="47"/>
      <c r="B162" s="41">
        <v>41</v>
      </c>
      <c r="C162" s="38" t="s">
        <v>382</v>
      </c>
      <c r="D162" s="39" t="s">
        <v>383</v>
      </c>
      <c r="E162" s="39" t="s">
        <v>384</v>
      </c>
      <c r="F162" s="39">
        <v>250</v>
      </c>
      <c r="G162" s="15"/>
      <c r="H162" s="15"/>
      <c r="I162" s="29"/>
      <c r="J162" s="18">
        <v>1</v>
      </c>
      <c r="K162" s="30">
        <f t="shared" si="4"/>
        <v>0</v>
      </c>
      <c r="L162" s="26">
        <f t="shared" si="5"/>
        <v>0</v>
      </c>
    </row>
    <row r="163" spans="1:12" x14ac:dyDescent="0.25">
      <c r="A163" s="47"/>
      <c r="B163" s="41">
        <v>42</v>
      </c>
      <c r="C163" s="38" t="s">
        <v>385</v>
      </c>
      <c r="D163" s="39" t="s">
        <v>383</v>
      </c>
      <c r="E163" s="39" t="s">
        <v>386</v>
      </c>
      <c r="F163" s="39" t="s">
        <v>387</v>
      </c>
      <c r="G163" s="15"/>
      <c r="H163" s="15"/>
      <c r="I163" s="29"/>
      <c r="J163" s="18">
        <v>1</v>
      </c>
      <c r="K163" s="30">
        <f t="shared" si="4"/>
        <v>0</v>
      </c>
      <c r="L163" s="26">
        <f t="shared" si="5"/>
        <v>0</v>
      </c>
    </row>
    <row r="164" spans="1:12" x14ac:dyDescent="0.25">
      <c r="A164" s="47"/>
      <c r="B164" s="41">
        <v>43</v>
      </c>
      <c r="C164" s="44" t="s">
        <v>388</v>
      </c>
      <c r="D164" s="39" t="s">
        <v>389</v>
      </c>
      <c r="E164" s="39" t="s">
        <v>390</v>
      </c>
      <c r="F164" s="39" t="s">
        <v>391</v>
      </c>
      <c r="G164" s="15"/>
      <c r="H164" s="15"/>
      <c r="I164" s="29"/>
      <c r="J164" s="18">
        <v>1</v>
      </c>
      <c r="K164" s="30">
        <f t="shared" si="4"/>
        <v>0</v>
      </c>
      <c r="L164" s="26">
        <f t="shared" si="5"/>
        <v>0</v>
      </c>
    </row>
    <row r="165" spans="1:12" ht="30.75" customHeight="1" x14ac:dyDescent="0.25">
      <c r="A165" s="47"/>
      <c r="B165" s="48" t="s">
        <v>577</v>
      </c>
      <c r="C165" s="49"/>
      <c r="D165" s="49"/>
      <c r="E165" s="49"/>
      <c r="F165" s="49"/>
      <c r="G165" s="49"/>
      <c r="H165" s="49"/>
      <c r="I165" s="49"/>
      <c r="J165" s="50"/>
      <c r="K165" s="32">
        <f>SUM(K122:K164)</f>
        <v>0</v>
      </c>
      <c r="L165" s="33">
        <f>SUM(L122:L164)</f>
        <v>0</v>
      </c>
    </row>
    <row r="166" spans="1:12" ht="30" x14ac:dyDescent="0.25">
      <c r="A166" s="47" t="s">
        <v>516</v>
      </c>
      <c r="B166" s="41">
        <v>1</v>
      </c>
      <c r="C166" s="38" t="s">
        <v>393</v>
      </c>
      <c r="D166" s="39" t="s">
        <v>394</v>
      </c>
      <c r="E166" s="39" t="s">
        <v>395</v>
      </c>
      <c r="F166" s="39" t="s">
        <v>206</v>
      </c>
      <c r="G166" s="15"/>
      <c r="H166" s="15"/>
      <c r="I166" s="29"/>
      <c r="J166" s="18">
        <v>4</v>
      </c>
      <c r="K166" s="30">
        <f t="shared" ref="K166:K220" si="6">J166*H166</f>
        <v>0</v>
      </c>
      <c r="L166" s="26">
        <f t="shared" ref="L166:L220" si="7">J166*I166</f>
        <v>0</v>
      </c>
    </row>
    <row r="167" spans="1:12" x14ac:dyDescent="0.25">
      <c r="A167" s="47"/>
      <c r="B167" s="41">
        <v>2</v>
      </c>
      <c r="C167" s="38" t="s">
        <v>396</v>
      </c>
      <c r="D167" s="39" t="s">
        <v>394</v>
      </c>
      <c r="E167" s="39" t="s">
        <v>397</v>
      </c>
      <c r="F167" s="39" t="s">
        <v>206</v>
      </c>
      <c r="G167" s="15"/>
      <c r="H167" s="15"/>
      <c r="I167" s="29"/>
      <c r="J167" s="18">
        <v>2</v>
      </c>
      <c r="K167" s="30">
        <f t="shared" si="6"/>
        <v>0</v>
      </c>
      <c r="L167" s="26">
        <f t="shared" si="7"/>
        <v>0</v>
      </c>
    </row>
    <row r="168" spans="1:12" x14ac:dyDescent="0.25">
      <c r="A168" s="47"/>
      <c r="B168" s="41">
        <v>3</v>
      </c>
      <c r="C168" s="38" t="s">
        <v>398</v>
      </c>
      <c r="D168" s="39" t="s">
        <v>394</v>
      </c>
      <c r="E168" s="39" t="s">
        <v>399</v>
      </c>
      <c r="F168" s="39" t="s">
        <v>206</v>
      </c>
      <c r="G168" s="15"/>
      <c r="H168" s="15"/>
      <c r="I168" s="29"/>
      <c r="J168" s="18">
        <v>2</v>
      </c>
      <c r="K168" s="30">
        <f t="shared" si="6"/>
        <v>0</v>
      </c>
      <c r="L168" s="26">
        <f t="shared" si="7"/>
        <v>0</v>
      </c>
    </row>
    <row r="169" spans="1:12" x14ac:dyDescent="0.25">
      <c r="A169" s="47"/>
      <c r="B169" s="41">
        <v>4</v>
      </c>
      <c r="C169" s="38" t="s">
        <v>400</v>
      </c>
      <c r="D169" s="39" t="s">
        <v>394</v>
      </c>
      <c r="E169" s="39" t="s">
        <v>401</v>
      </c>
      <c r="F169" s="39" t="s">
        <v>402</v>
      </c>
      <c r="G169" s="15"/>
      <c r="H169" s="15"/>
      <c r="I169" s="29"/>
      <c r="J169" s="18">
        <v>2</v>
      </c>
      <c r="K169" s="30">
        <f t="shared" si="6"/>
        <v>0</v>
      </c>
      <c r="L169" s="26">
        <f t="shared" si="7"/>
        <v>0</v>
      </c>
    </row>
    <row r="170" spans="1:12" x14ac:dyDescent="0.25">
      <c r="A170" s="47"/>
      <c r="B170" s="41">
        <v>5</v>
      </c>
      <c r="C170" s="38" t="s">
        <v>403</v>
      </c>
      <c r="D170" s="39" t="s">
        <v>394</v>
      </c>
      <c r="E170" s="39" t="s">
        <v>404</v>
      </c>
      <c r="F170" s="39" t="s">
        <v>405</v>
      </c>
      <c r="G170" s="15"/>
      <c r="H170" s="15"/>
      <c r="I170" s="29"/>
      <c r="J170" s="18">
        <v>1</v>
      </c>
      <c r="K170" s="30">
        <f t="shared" si="6"/>
        <v>0</v>
      </c>
      <c r="L170" s="26">
        <f t="shared" si="7"/>
        <v>0</v>
      </c>
    </row>
    <row r="171" spans="1:12" x14ac:dyDescent="0.25">
      <c r="A171" s="47"/>
      <c r="B171" s="41">
        <v>6</v>
      </c>
      <c r="C171" s="38" t="s">
        <v>406</v>
      </c>
      <c r="D171" s="39" t="s">
        <v>394</v>
      </c>
      <c r="E171" s="39" t="s">
        <v>407</v>
      </c>
      <c r="F171" s="39">
        <v>25</v>
      </c>
      <c r="G171" s="15"/>
      <c r="H171" s="15"/>
      <c r="I171" s="29"/>
      <c r="J171" s="18">
        <v>1</v>
      </c>
      <c r="K171" s="30">
        <f t="shared" si="6"/>
        <v>0</v>
      </c>
      <c r="L171" s="26">
        <f t="shared" si="7"/>
        <v>0</v>
      </c>
    </row>
    <row r="172" spans="1:12" ht="30" x14ac:dyDescent="0.25">
      <c r="A172" s="47"/>
      <c r="B172" s="41">
        <v>7</v>
      </c>
      <c r="C172" s="38" t="s">
        <v>408</v>
      </c>
      <c r="D172" s="39" t="s">
        <v>394</v>
      </c>
      <c r="E172" s="39" t="s">
        <v>409</v>
      </c>
      <c r="F172" s="39">
        <v>25</v>
      </c>
      <c r="G172" s="15"/>
      <c r="H172" s="15"/>
      <c r="I172" s="29"/>
      <c r="J172" s="18">
        <v>10</v>
      </c>
      <c r="K172" s="30">
        <f t="shared" si="6"/>
        <v>0</v>
      </c>
      <c r="L172" s="26">
        <f t="shared" si="7"/>
        <v>0</v>
      </c>
    </row>
    <row r="173" spans="1:12" x14ac:dyDescent="0.25">
      <c r="A173" s="47"/>
      <c r="B173" s="41">
        <v>8</v>
      </c>
      <c r="C173" s="38" t="s">
        <v>410</v>
      </c>
      <c r="D173" s="39" t="s">
        <v>394</v>
      </c>
      <c r="E173" s="39" t="s">
        <v>411</v>
      </c>
      <c r="F173" s="39">
        <v>25</v>
      </c>
      <c r="G173" s="15"/>
      <c r="H173" s="15"/>
      <c r="I173" s="29"/>
      <c r="J173" s="18">
        <v>36</v>
      </c>
      <c r="K173" s="30">
        <f t="shared" si="6"/>
        <v>0</v>
      </c>
      <c r="L173" s="26">
        <f t="shared" si="7"/>
        <v>0</v>
      </c>
    </row>
    <row r="174" spans="1:12" x14ac:dyDescent="0.25">
      <c r="A174" s="47"/>
      <c r="B174" s="41">
        <v>9</v>
      </c>
      <c r="C174" s="38" t="s">
        <v>412</v>
      </c>
      <c r="D174" s="39" t="s">
        <v>394</v>
      </c>
      <c r="E174" s="39" t="s">
        <v>413</v>
      </c>
      <c r="F174" s="39" t="s">
        <v>206</v>
      </c>
      <c r="G174" s="15"/>
      <c r="H174" s="15"/>
      <c r="I174" s="29"/>
      <c r="J174" s="18">
        <v>41</v>
      </c>
      <c r="K174" s="30">
        <f t="shared" si="6"/>
        <v>0</v>
      </c>
      <c r="L174" s="26">
        <f t="shared" si="7"/>
        <v>0</v>
      </c>
    </row>
    <row r="175" spans="1:12" x14ac:dyDescent="0.25">
      <c r="A175" s="47"/>
      <c r="B175" s="41">
        <v>10</v>
      </c>
      <c r="C175" s="38" t="s">
        <v>414</v>
      </c>
      <c r="D175" s="39" t="s">
        <v>394</v>
      </c>
      <c r="E175" s="39" t="s">
        <v>415</v>
      </c>
      <c r="F175" s="39" t="s">
        <v>416</v>
      </c>
      <c r="G175" s="15"/>
      <c r="H175" s="15"/>
      <c r="I175" s="29"/>
      <c r="J175" s="18">
        <v>2</v>
      </c>
      <c r="K175" s="30">
        <f t="shared" si="6"/>
        <v>0</v>
      </c>
      <c r="L175" s="26">
        <f t="shared" si="7"/>
        <v>0</v>
      </c>
    </row>
    <row r="176" spans="1:12" x14ac:dyDescent="0.25">
      <c r="A176" s="47"/>
      <c r="B176" s="41">
        <v>11</v>
      </c>
      <c r="C176" s="38" t="s">
        <v>417</v>
      </c>
      <c r="D176" s="39" t="s">
        <v>394</v>
      </c>
      <c r="E176" s="39" t="s">
        <v>418</v>
      </c>
      <c r="F176" s="39" t="s">
        <v>329</v>
      </c>
      <c r="G176" s="15"/>
      <c r="H176" s="15"/>
      <c r="I176" s="29"/>
      <c r="J176" s="18">
        <v>1</v>
      </c>
      <c r="K176" s="30">
        <f t="shared" si="6"/>
        <v>0</v>
      </c>
      <c r="L176" s="26">
        <f t="shared" si="7"/>
        <v>0</v>
      </c>
    </row>
    <row r="177" spans="1:12" x14ac:dyDescent="0.25">
      <c r="A177" s="47"/>
      <c r="B177" s="41">
        <v>12</v>
      </c>
      <c r="C177" s="38" t="s">
        <v>419</v>
      </c>
      <c r="D177" s="39" t="s">
        <v>394</v>
      </c>
      <c r="E177" s="39" t="s">
        <v>420</v>
      </c>
      <c r="F177" s="39" t="s">
        <v>329</v>
      </c>
      <c r="G177" s="15"/>
      <c r="H177" s="15"/>
      <c r="I177" s="29"/>
      <c r="J177" s="18">
        <v>2</v>
      </c>
      <c r="K177" s="30">
        <f t="shared" si="6"/>
        <v>0</v>
      </c>
      <c r="L177" s="26">
        <f t="shared" si="7"/>
        <v>0</v>
      </c>
    </row>
    <row r="178" spans="1:12" x14ac:dyDescent="0.25">
      <c r="A178" s="47"/>
      <c r="B178" s="41">
        <v>13</v>
      </c>
      <c r="C178" s="38" t="s">
        <v>421</v>
      </c>
      <c r="D178" s="39" t="s">
        <v>394</v>
      </c>
      <c r="E178" s="39" t="s">
        <v>422</v>
      </c>
      <c r="F178" s="39" t="s">
        <v>329</v>
      </c>
      <c r="G178" s="15"/>
      <c r="H178" s="15"/>
      <c r="I178" s="29"/>
      <c r="J178" s="18">
        <v>2</v>
      </c>
      <c r="K178" s="30">
        <f t="shared" si="6"/>
        <v>0</v>
      </c>
      <c r="L178" s="26">
        <f t="shared" si="7"/>
        <v>0</v>
      </c>
    </row>
    <row r="179" spans="1:12" x14ac:dyDescent="0.25">
      <c r="A179" s="47"/>
      <c r="B179" s="41">
        <v>14</v>
      </c>
      <c r="C179" s="38" t="s">
        <v>423</v>
      </c>
      <c r="D179" s="39" t="s">
        <v>394</v>
      </c>
      <c r="E179" s="39" t="s">
        <v>424</v>
      </c>
      <c r="F179" s="39">
        <v>120</v>
      </c>
      <c r="G179" s="15"/>
      <c r="H179" s="15"/>
      <c r="I179" s="29"/>
      <c r="J179" s="18">
        <v>1</v>
      </c>
      <c r="K179" s="30">
        <f t="shared" si="6"/>
        <v>0</v>
      </c>
      <c r="L179" s="26">
        <f t="shared" si="7"/>
        <v>0</v>
      </c>
    </row>
    <row r="180" spans="1:12" x14ac:dyDescent="0.25">
      <c r="A180" s="47"/>
      <c r="B180" s="41">
        <v>15</v>
      </c>
      <c r="C180" s="38" t="s">
        <v>425</v>
      </c>
      <c r="D180" s="39" t="s">
        <v>394</v>
      </c>
      <c r="E180" s="39" t="s">
        <v>426</v>
      </c>
      <c r="F180" s="39" t="s">
        <v>427</v>
      </c>
      <c r="G180" s="15"/>
      <c r="H180" s="15"/>
      <c r="I180" s="29"/>
      <c r="J180" s="18">
        <v>59</v>
      </c>
      <c r="K180" s="30">
        <f t="shared" si="6"/>
        <v>0</v>
      </c>
      <c r="L180" s="26">
        <f t="shared" si="7"/>
        <v>0</v>
      </c>
    </row>
    <row r="181" spans="1:12" ht="30" x14ac:dyDescent="0.25">
      <c r="A181" s="47"/>
      <c r="B181" s="41">
        <v>16</v>
      </c>
      <c r="C181" s="38" t="s">
        <v>428</v>
      </c>
      <c r="D181" s="39" t="s">
        <v>394</v>
      </c>
      <c r="E181" s="39" t="s">
        <v>429</v>
      </c>
      <c r="F181" s="39">
        <v>500</v>
      </c>
      <c r="G181" s="15"/>
      <c r="H181" s="15"/>
      <c r="I181" s="29"/>
      <c r="J181" s="18">
        <v>10</v>
      </c>
      <c r="K181" s="30">
        <f t="shared" si="6"/>
        <v>0</v>
      </c>
      <c r="L181" s="26">
        <f t="shared" si="7"/>
        <v>0</v>
      </c>
    </row>
    <row r="182" spans="1:12" x14ac:dyDescent="0.25">
      <c r="A182" s="47"/>
      <c r="B182" s="41">
        <v>17</v>
      </c>
      <c r="C182" s="38" t="s">
        <v>430</v>
      </c>
      <c r="D182" s="39" t="s">
        <v>394</v>
      </c>
      <c r="E182" s="39" t="s">
        <v>431</v>
      </c>
      <c r="F182" s="39" t="s">
        <v>206</v>
      </c>
      <c r="G182" s="15"/>
      <c r="H182" s="15"/>
      <c r="I182" s="29"/>
      <c r="J182" s="18">
        <v>21</v>
      </c>
      <c r="K182" s="30">
        <f t="shared" si="6"/>
        <v>0</v>
      </c>
      <c r="L182" s="26">
        <f t="shared" si="7"/>
        <v>0</v>
      </c>
    </row>
    <row r="183" spans="1:12" x14ac:dyDescent="0.25">
      <c r="A183" s="47"/>
      <c r="B183" s="41">
        <v>18</v>
      </c>
      <c r="C183" s="38" t="s">
        <v>432</v>
      </c>
      <c r="D183" s="39" t="s">
        <v>394</v>
      </c>
      <c r="E183" s="39" t="s">
        <v>433</v>
      </c>
      <c r="F183" s="39" t="s">
        <v>206</v>
      </c>
      <c r="G183" s="15"/>
      <c r="H183" s="15"/>
      <c r="I183" s="29"/>
      <c r="J183" s="18">
        <v>1</v>
      </c>
      <c r="K183" s="30">
        <f t="shared" si="6"/>
        <v>0</v>
      </c>
      <c r="L183" s="26">
        <f t="shared" si="7"/>
        <v>0</v>
      </c>
    </row>
    <row r="184" spans="1:12" x14ac:dyDescent="0.25">
      <c r="A184" s="47"/>
      <c r="B184" s="41">
        <v>19</v>
      </c>
      <c r="C184" s="38" t="s">
        <v>434</v>
      </c>
      <c r="D184" s="39" t="s">
        <v>394</v>
      </c>
      <c r="E184" s="39" t="s">
        <v>435</v>
      </c>
      <c r="F184" s="39" t="s">
        <v>206</v>
      </c>
      <c r="G184" s="15"/>
      <c r="H184" s="15"/>
      <c r="I184" s="29"/>
      <c r="J184" s="18">
        <v>18</v>
      </c>
      <c r="K184" s="30">
        <f t="shared" si="6"/>
        <v>0</v>
      </c>
      <c r="L184" s="26">
        <f t="shared" si="7"/>
        <v>0</v>
      </c>
    </row>
    <row r="185" spans="1:12" x14ac:dyDescent="0.25">
      <c r="A185" s="47"/>
      <c r="B185" s="41">
        <v>20</v>
      </c>
      <c r="C185" s="38" t="s">
        <v>436</v>
      </c>
      <c r="D185" s="39" t="s">
        <v>394</v>
      </c>
      <c r="E185" s="39" t="s">
        <v>437</v>
      </c>
      <c r="F185" s="39" t="s">
        <v>438</v>
      </c>
      <c r="G185" s="15"/>
      <c r="H185" s="15"/>
      <c r="I185" s="29"/>
      <c r="J185" s="18">
        <v>35</v>
      </c>
      <c r="K185" s="30">
        <f t="shared" si="6"/>
        <v>0</v>
      </c>
      <c r="L185" s="26">
        <f t="shared" si="7"/>
        <v>0</v>
      </c>
    </row>
    <row r="186" spans="1:12" ht="45" x14ac:dyDescent="0.25">
      <c r="A186" s="47"/>
      <c r="B186" s="41">
        <v>21</v>
      </c>
      <c r="C186" s="38" t="s">
        <v>439</v>
      </c>
      <c r="D186" s="39" t="s">
        <v>394</v>
      </c>
      <c r="E186" s="39" t="s">
        <v>440</v>
      </c>
      <c r="F186" s="39" t="s">
        <v>438</v>
      </c>
      <c r="G186" s="15"/>
      <c r="H186" s="15"/>
      <c r="I186" s="29"/>
      <c r="J186" s="18">
        <v>26</v>
      </c>
      <c r="K186" s="30">
        <f t="shared" si="6"/>
        <v>0</v>
      </c>
      <c r="L186" s="26">
        <f t="shared" si="7"/>
        <v>0</v>
      </c>
    </row>
    <row r="187" spans="1:12" x14ac:dyDescent="0.25">
      <c r="A187" s="47"/>
      <c r="B187" s="41">
        <v>22</v>
      </c>
      <c r="C187" s="38" t="s">
        <v>441</v>
      </c>
      <c r="D187" s="39" t="s">
        <v>394</v>
      </c>
      <c r="E187" s="39" t="s">
        <v>442</v>
      </c>
      <c r="F187" s="39" t="s">
        <v>438</v>
      </c>
      <c r="G187" s="15"/>
      <c r="H187" s="15"/>
      <c r="I187" s="29"/>
      <c r="J187" s="18">
        <v>17</v>
      </c>
      <c r="K187" s="30">
        <f t="shared" si="6"/>
        <v>0</v>
      </c>
      <c r="L187" s="26">
        <f t="shared" si="7"/>
        <v>0</v>
      </c>
    </row>
    <row r="188" spans="1:12" x14ac:dyDescent="0.25">
      <c r="A188" s="47"/>
      <c r="B188" s="41">
        <v>23</v>
      </c>
      <c r="C188" s="38" t="s">
        <v>443</v>
      </c>
      <c r="D188" s="39" t="s">
        <v>394</v>
      </c>
      <c r="E188" s="39" t="s">
        <v>444</v>
      </c>
      <c r="F188" s="39" t="s">
        <v>445</v>
      </c>
      <c r="G188" s="15"/>
      <c r="H188" s="15"/>
      <c r="I188" s="29"/>
      <c r="J188" s="18">
        <v>13</v>
      </c>
      <c r="K188" s="30">
        <f t="shared" si="6"/>
        <v>0</v>
      </c>
      <c r="L188" s="26">
        <f t="shared" si="7"/>
        <v>0</v>
      </c>
    </row>
    <row r="189" spans="1:12" x14ac:dyDescent="0.25">
      <c r="A189" s="47"/>
      <c r="B189" s="41">
        <v>24</v>
      </c>
      <c r="C189" s="38" t="s">
        <v>446</v>
      </c>
      <c r="D189" s="39" t="s">
        <v>394</v>
      </c>
      <c r="E189" s="39" t="s">
        <v>447</v>
      </c>
      <c r="F189" s="39" t="s">
        <v>448</v>
      </c>
      <c r="G189" s="15"/>
      <c r="H189" s="15"/>
      <c r="I189" s="29"/>
      <c r="J189" s="18">
        <v>12</v>
      </c>
      <c r="K189" s="30">
        <f t="shared" si="6"/>
        <v>0</v>
      </c>
      <c r="L189" s="26">
        <f t="shared" si="7"/>
        <v>0</v>
      </c>
    </row>
    <row r="190" spans="1:12" x14ac:dyDescent="0.25">
      <c r="A190" s="47"/>
      <c r="B190" s="41">
        <v>25</v>
      </c>
      <c r="C190" s="38" t="s">
        <v>449</v>
      </c>
      <c r="D190" s="39" t="s">
        <v>394</v>
      </c>
      <c r="E190" s="39" t="s">
        <v>450</v>
      </c>
      <c r="F190" s="39" t="s">
        <v>438</v>
      </c>
      <c r="G190" s="15"/>
      <c r="H190" s="15"/>
      <c r="I190" s="29"/>
      <c r="J190" s="18">
        <v>8</v>
      </c>
      <c r="K190" s="30">
        <f t="shared" si="6"/>
        <v>0</v>
      </c>
      <c r="L190" s="26">
        <f t="shared" si="7"/>
        <v>0</v>
      </c>
    </row>
    <row r="191" spans="1:12" ht="45" x14ac:dyDescent="0.25">
      <c r="A191" s="47"/>
      <c r="B191" s="41">
        <v>26</v>
      </c>
      <c r="C191" s="38" t="s">
        <v>451</v>
      </c>
      <c r="D191" s="39" t="s">
        <v>394</v>
      </c>
      <c r="E191" s="39" t="s">
        <v>452</v>
      </c>
      <c r="F191" s="39">
        <v>120</v>
      </c>
      <c r="G191" s="15"/>
      <c r="H191" s="15"/>
      <c r="I191" s="29"/>
      <c r="J191" s="18">
        <v>1</v>
      </c>
      <c r="K191" s="30">
        <f t="shared" si="6"/>
        <v>0</v>
      </c>
      <c r="L191" s="26">
        <f t="shared" si="7"/>
        <v>0</v>
      </c>
    </row>
    <row r="192" spans="1:12" ht="30" x14ac:dyDescent="0.25">
      <c r="A192" s="47"/>
      <c r="B192" s="41">
        <v>27</v>
      </c>
      <c r="C192" s="38" t="s">
        <v>453</v>
      </c>
      <c r="D192" s="39" t="s">
        <v>394</v>
      </c>
      <c r="E192" s="39" t="s">
        <v>454</v>
      </c>
      <c r="F192" s="39" t="s">
        <v>455</v>
      </c>
      <c r="G192" s="15"/>
      <c r="H192" s="15"/>
      <c r="I192" s="29"/>
      <c r="J192" s="18">
        <v>49</v>
      </c>
      <c r="K192" s="30">
        <f t="shared" si="6"/>
        <v>0</v>
      </c>
      <c r="L192" s="26">
        <f t="shared" si="7"/>
        <v>0</v>
      </c>
    </row>
    <row r="193" spans="1:12" x14ac:dyDescent="0.25">
      <c r="A193" s="47"/>
      <c r="B193" s="41">
        <v>28</v>
      </c>
      <c r="C193" s="38" t="s">
        <v>456</v>
      </c>
      <c r="D193" s="39" t="s">
        <v>394</v>
      </c>
      <c r="E193" s="39" t="s">
        <v>457</v>
      </c>
      <c r="F193" s="39" t="s">
        <v>113</v>
      </c>
      <c r="G193" s="15"/>
      <c r="H193" s="15"/>
      <c r="I193" s="29"/>
      <c r="J193" s="18">
        <v>606</v>
      </c>
      <c r="K193" s="30">
        <f t="shared" si="6"/>
        <v>0</v>
      </c>
      <c r="L193" s="26">
        <f t="shared" si="7"/>
        <v>0</v>
      </c>
    </row>
    <row r="194" spans="1:12" x14ac:dyDescent="0.25">
      <c r="A194" s="47"/>
      <c r="B194" s="41">
        <v>29</v>
      </c>
      <c r="C194" s="38" t="s">
        <v>458</v>
      </c>
      <c r="D194" s="39" t="s">
        <v>394</v>
      </c>
      <c r="E194" s="39" t="s">
        <v>459</v>
      </c>
      <c r="F194" s="39" t="s">
        <v>113</v>
      </c>
      <c r="G194" s="15"/>
      <c r="H194" s="15"/>
      <c r="I194" s="29"/>
      <c r="J194" s="18">
        <v>156</v>
      </c>
      <c r="K194" s="30">
        <f t="shared" si="6"/>
        <v>0</v>
      </c>
      <c r="L194" s="26">
        <f t="shared" si="7"/>
        <v>0</v>
      </c>
    </row>
    <row r="195" spans="1:12" x14ac:dyDescent="0.25">
      <c r="A195" s="47"/>
      <c r="B195" s="41">
        <v>30</v>
      </c>
      <c r="C195" s="38" t="s">
        <v>460</v>
      </c>
      <c r="D195" s="39" t="s">
        <v>394</v>
      </c>
      <c r="E195" s="39" t="s">
        <v>461</v>
      </c>
      <c r="F195" s="39" t="s">
        <v>116</v>
      </c>
      <c r="G195" s="15"/>
      <c r="H195" s="15"/>
      <c r="I195" s="29"/>
      <c r="J195" s="18">
        <v>228</v>
      </c>
      <c r="K195" s="30">
        <f t="shared" si="6"/>
        <v>0</v>
      </c>
      <c r="L195" s="26">
        <f t="shared" si="7"/>
        <v>0</v>
      </c>
    </row>
    <row r="196" spans="1:12" x14ac:dyDescent="0.25">
      <c r="A196" s="47"/>
      <c r="B196" s="41">
        <v>31</v>
      </c>
      <c r="C196" s="38" t="s">
        <v>462</v>
      </c>
      <c r="D196" s="39" t="s">
        <v>394</v>
      </c>
      <c r="E196" s="39" t="s">
        <v>463</v>
      </c>
      <c r="F196" s="39" t="s">
        <v>116</v>
      </c>
      <c r="G196" s="15"/>
      <c r="H196" s="15"/>
      <c r="I196" s="29"/>
      <c r="J196" s="18">
        <v>130</v>
      </c>
      <c r="K196" s="30">
        <f t="shared" si="6"/>
        <v>0</v>
      </c>
      <c r="L196" s="26">
        <f t="shared" si="7"/>
        <v>0</v>
      </c>
    </row>
    <row r="197" spans="1:12" x14ac:dyDescent="0.25">
      <c r="A197" s="47"/>
      <c r="B197" s="41">
        <v>32</v>
      </c>
      <c r="C197" s="38" t="s">
        <v>464</v>
      </c>
      <c r="D197" s="39" t="s">
        <v>394</v>
      </c>
      <c r="E197" s="39" t="s">
        <v>465</v>
      </c>
      <c r="F197" s="39" t="s">
        <v>102</v>
      </c>
      <c r="G197" s="15"/>
      <c r="H197" s="15"/>
      <c r="I197" s="29"/>
      <c r="J197" s="18">
        <v>51</v>
      </c>
      <c r="K197" s="30">
        <f t="shared" si="6"/>
        <v>0</v>
      </c>
      <c r="L197" s="26">
        <f t="shared" si="7"/>
        <v>0</v>
      </c>
    </row>
    <row r="198" spans="1:12" x14ac:dyDescent="0.25">
      <c r="A198" s="47"/>
      <c r="B198" s="41">
        <v>33</v>
      </c>
      <c r="C198" s="38" t="s">
        <v>466</v>
      </c>
      <c r="D198" s="39" t="s">
        <v>394</v>
      </c>
      <c r="E198" s="39" t="s">
        <v>467</v>
      </c>
      <c r="F198" s="39" t="s">
        <v>102</v>
      </c>
      <c r="G198" s="15"/>
      <c r="H198" s="15"/>
      <c r="I198" s="29"/>
      <c r="J198" s="18">
        <v>121</v>
      </c>
      <c r="K198" s="30">
        <f t="shared" si="6"/>
        <v>0</v>
      </c>
      <c r="L198" s="26">
        <f t="shared" si="7"/>
        <v>0</v>
      </c>
    </row>
    <row r="199" spans="1:12" x14ac:dyDescent="0.25">
      <c r="A199" s="47"/>
      <c r="B199" s="41">
        <v>34</v>
      </c>
      <c r="C199" s="38" t="s">
        <v>468</v>
      </c>
      <c r="D199" s="39" t="s">
        <v>394</v>
      </c>
      <c r="E199" s="39" t="s">
        <v>469</v>
      </c>
      <c r="F199" s="39" t="s">
        <v>102</v>
      </c>
      <c r="G199" s="15"/>
      <c r="H199" s="15"/>
      <c r="I199" s="29"/>
      <c r="J199" s="18">
        <v>15</v>
      </c>
      <c r="K199" s="30">
        <f t="shared" si="6"/>
        <v>0</v>
      </c>
      <c r="L199" s="26">
        <f t="shared" si="7"/>
        <v>0</v>
      </c>
    </row>
    <row r="200" spans="1:12" ht="30" x14ac:dyDescent="0.25">
      <c r="A200" s="47"/>
      <c r="B200" s="41">
        <v>35</v>
      </c>
      <c r="C200" s="38" t="s">
        <v>470</v>
      </c>
      <c r="D200" s="39" t="s">
        <v>394</v>
      </c>
      <c r="E200" s="39" t="s">
        <v>471</v>
      </c>
      <c r="F200" s="39" t="s">
        <v>124</v>
      </c>
      <c r="G200" s="15"/>
      <c r="H200" s="15"/>
      <c r="I200" s="29"/>
      <c r="J200" s="18">
        <v>50</v>
      </c>
      <c r="K200" s="30">
        <f t="shared" si="6"/>
        <v>0</v>
      </c>
      <c r="L200" s="26">
        <f t="shared" si="7"/>
        <v>0</v>
      </c>
    </row>
    <row r="201" spans="1:12" ht="30" x14ac:dyDescent="0.25">
      <c r="A201" s="47"/>
      <c r="B201" s="41">
        <v>36</v>
      </c>
      <c r="C201" s="38" t="s">
        <v>472</v>
      </c>
      <c r="D201" s="39" t="s">
        <v>394</v>
      </c>
      <c r="E201" s="39" t="s">
        <v>473</v>
      </c>
      <c r="F201" s="39" t="s">
        <v>124</v>
      </c>
      <c r="G201" s="15"/>
      <c r="H201" s="15"/>
      <c r="I201" s="29"/>
      <c r="J201" s="18">
        <v>50</v>
      </c>
      <c r="K201" s="30">
        <f t="shared" si="6"/>
        <v>0</v>
      </c>
      <c r="L201" s="26">
        <f t="shared" si="7"/>
        <v>0</v>
      </c>
    </row>
    <row r="202" spans="1:12" ht="30" x14ac:dyDescent="0.25">
      <c r="A202" s="47"/>
      <c r="B202" s="41">
        <v>37</v>
      </c>
      <c r="C202" s="38" t="s">
        <v>474</v>
      </c>
      <c r="D202" s="39" t="s">
        <v>394</v>
      </c>
      <c r="E202" s="39" t="s">
        <v>475</v>
      </c>
      <c r="F202" s="39" t="s">
        <v>110</v>
      </c>
      <c r="G202" s="15"/>
      <c r="H202" s="15"/>
      <c r="I202" s="29"/>
      <c r="J202" s="18">
        <v>50</v>
      </c>
      <c r="K202" s="30">
        <f t="shared" si="6"/>
        <v>0</v>
      </c>
      <c r="L202" s="26">
        <f t="shared" si="7"/>
        <v>0</v>
      </c>
    </row>
    <row r="203" spans="1:12" ht="30" x14ac:dyDescent="0.25">
      <c r="A203" s="47"/>
      <c r="B203" s="41">
        <v>38</v>
      </c>
      <c r="C203" s="38" t="s">
        <v>476</v>
      </c>
      <c r="D203" s="39" t="s">
        <v>394</v>
      </c>
      <c r="E203" s="39" t="s">
        <v>477</v>
      </c>
      <c r="F203" s="39" t="s">
        <v>124</v>
      </c>
      <c r="G203" s="15"/>
      <c r="H203" s="15"/>
      <c r="I203" s="29"/>
      <c r="J203" s="18">
        <v>50</v>
      </c>
      <c r="K203" s="30">
        <f t="shared" si="6"/>
        <v>0</v>
      </c>
      <c r="L203" s="26">
        <f t="shared" si="7"/>
        <v>0</v>
      </c>
    </row>
    <row r="204" spans="1:12" ht="30" x14ac:dyDescent="0.25">
      <c r="A204" s="47"/>
      <c r="B204" s="41">
        <v>39</v>
      </c>
      <c r="C204" s="38" t="s">
        <v>478</v>
      </c>
      <c r="D204" s="39" t="s">
        <v>394</v>
      </c>
      <c r="E204" s="39" t="s">
        <v>479</v>
      </c>
      <c r="F204" s="39" t="s">
        <v>124</v>
      </c>
      <c r="G204" s="15"/>
      <c r="H204" s="15"/>
      <c r="I204" s="29"/>
      <c r="J204" s="18">
        <v>50</v>
      </c>
      <c r="K204" s="30">
        <f t="shared" si="6"/>
        <v>0</v>
      </c>
      <c r="L204" s="26">
        <f t="shared" si="7"/>
        <v>0</v>
      </c>
    </row>
    <row r="205" spans="1:12" ht="30" x14ac:dyDescent="0.25">
      <c r="A205" s="47"/>
      <c r="B205" s="41">
        <v>40</v>
      </c>
      <c r="C205" s="38" t="s">
        <v>480</v>
      </c>
      <c r="D205" s="39" t="s">
        <v>394</v>
      </c>
      <c r="E205" s="39" t="s">
        <v>481</v>
      </c>
      <c r="F205" s="39" t="s">
        <v>124</v>
      </c>
      <c r="G205" s="15"/>
      <c r="H205" s="15"/>
      <c r="I205" s="29"/>
      <c r="J205" s="18">
        <v>50</v>
      </c>
      <c r="K205" s="30">
        <f t="shared" si="6"/>
        <v>0</v>
      </c>
      <c r="L205" s="26">
        <f t="shared" si="7"/>
        <v>0</v>
      </c>
    </row>
    <row r="206" spans="1:12" ht="30" x14ac:dyDescent="0.25">
      <c r="A206" s="47"/>
      <c r="B206" s="41">
        <v>41</v>
      </c>
      <c r="C206" s="38" t="s">
        <v>482</v>
      </c>
      <c r="D206" s="39" t="s">
        <v>394</v>
      </c>
      <c r="E206" s="39" t="s">
        <v>483</v>
      </c>
      <c r="F206" s="39" t="s">
        <v>124</v>
      </c>
      <c r="G206" s="15"/>
      <c r="H206" s="15"/>
      <c r="I206" s="29"/>
      <c r="J206" s="18">
        <v>50</v>
      </c>
      <c r="K206" s="30">
        <f t="shared" si="6"/>
        <v>0</v>
      </c>
      <c r="L206" s="26">
        <f t="shared" si="7"/>
        <v>0</v>
      </c>
    </row>
    <row r="207" spans="1:12" x14ac:dyDescent="0.25">
      <c r="A207" s="47"/>
      <c r="B207" s="41">
        <v>42</v>
      </c>
      <c r="C207" s="38" t="s">
        <v>484</v>
      </c>
      <c r="D207" s="39" t="s">
        <v>394</v>
      </c>
      <c r="E207" s="39" t="s">
        <v>485</v>
      </c>
      <c r="F207" s="39" t="s">
        <v>486</v>
      </c>
      <c r="G207" s="15"/>
      <c r="H207" s="15"/>
      <c r="I207" s="29"/>
      <c r="J207" s="18">
        <v>6</v>
      </c>
      <c r="K207" s="30">
        <f t="shared" si="6"/>
        <v>0</v>
      </c>
      <c r="L207" s="26">
        <f t="shared" si="7"/>
        <v>0</v>
      </c>
    </row>
    <row r="208" spans="1:12" x14ac:dyDescent="0.25">
      <c r="A208" s="47"/>
      <c r="B208" s="41">
        <v>43</v>
      </c>
      <c r="C208" s="38" t="s">
        <v>487</v>
      </c>
      <c r="D208" s="39" t="s">
        <v>394</v>
      </c>
      <c r="E208" s="39" t="s">
        <v>488</v>
      </c>
      <c r="F208" s="39">
        <v>100</v>
      </c>
      <c r="G208" s="15"/>
      <c r="H208" s="15"/>
      <c r="I208" s="29"/>
      <c r="J208" s="18">
        <v>6</v>
      </c>
      <c r="K208" s="30">
        <f t="shared" si="6"/>
        <v>0</v>
      </c>
      <c r="L208" s="26">
        <f t="shared" si="7"/>
        <v>0</v>
      </c>
    </row>
    <row r="209" spans="1:12" x14ac:dyDescent="0.25">
      <c r="A209" s="47"/>
      <c r="B209" s="41">
        <v>44</v>
      </c>
      <c r="C209" s="38" t="s">
        <v>489</v>
      </c>
      <c r="D209" s="39" t="s">
        <v>394</v>
      </c>
      <c r="E209" s="39" t="s">
        <v>490</v>
      </c>
      <c r="F209" s="39" t="s">
        <v>405</v>
      </c>
      <c r="G209" s="15"/>
      <c r="H209" s="15"/>
      <c r="I209" s="29"/>
      <c r="J209" s="18">
        <v>3</v>
      </c>
      <c r="K209" s="30">
        <f t="shared" si="6"/>
        <v>0</v>
      </c>
      <c r="L209" s="26">
        <f t="shared" si="7"/>
        <v>0</v>
      </c>
    </row>
    <row r="210" spans="1:12" x14ac:dyDescent="0.25">
      <c r="A210" s="47"/>
      <c r="B210" s="41">
        <v>45</v>
      </c>
      <c r="C210" s="38" t="s">
        <v>491</v>
      </c>
      <c r="D210" s="39" t="s">
        <v>394</v>
      </c>
      <c r="E210" s="39" t="s">
        <v>492</v>
      </c>
      <c r="F210" s="39" t="s">
        <v>405</v>
      </c>
      <c r="G210" s="15"/>
      <c r="H210" s="15"/>
      <c r="I210" s="29"/>
      <c r="J210" s="18">
        <v>2</v>
      </c>
      <c r="K210" s="30">
        <f t="shared" si="6"/>
        <v>0</v>
      </c>
      <c r="L210" s="26">
        <f t="shared" si="7"/>
        <v>0</v>
      </c>
    </row>
    <row r="211" spans="1:12" x14ac:dyDescent="0.25">
      <c r="A211" s="47"/>
      <c r="B211" s="41">
        <v>46</v>
      </c>
      <c r="C211" s="38" t="s">
        <v>493</v>
      </c>
      <c r="D211" s="39" t="s">
        <v>394</v>
      </c>
      <c r="E211" s="39" t="s">
        <v>494</v>
      </c>
      <c r="F211" s="39">
        <v>100</v>
      </c>
      <c r="G211" s="15"/>
      <c r="H211" s="15"/>
      <c r="I211" s="29"/>
      <c r="J211" s="18">
        <v>2</v>
      </c>
      <c r="K211" s="30">
        <f t="shared" si="6"/>
        <v>0</v>
      </c>
      <c r="L211" s="26">
        <f t="shared" si="7"/>
        <v>0</v>
      </c>
    </row>
    <row r="212" spans="1:12" x14ac:dyDescent="0.25">
      <c r="A212" s="47"/>
      <c r="B212" s="41">
        <v>47</v>
      </c>
      <c r="C212" s="38" t="s">
        <v>495</v>
      </c>
      <c r="D212" s="39" t="s">
        <v>394</v>
      </c>
      <c r="E212" s="39" t="s">
        <v>496</v>
      </c>
      <c r="F212" s="39" t="s">
        <v>497</v>
      </c>
      <c r="G212" s="15"/>
      <c r="H212" s="15"/>
      <c r="I212" s="29"/>
      <c r="J212" s="18">
        <v>253</v>
      </c>
      <c r="K212" s="30">
        <f t="shared" si="6"/>
        <v>0</v>
      </c>
      <c r="L212" s="26">
        <f t="shared" si="7"/>
        <v>0</v>
      </c>
    </row>
    <row r="213" spans="1:12" x14ac:dyDescent="0.25">
      <c r="A213" s="47"/>
      <c r="B213" s="41">
        <v>48</v>
      </c>
      <c r="C213" s="38" t="s">
        <v>498</v>
      </c>
      <c r="D213" s="39" t="s">
        <v>394</v>
      </c>
      <c r="E213" s="39" t="s">
        <v>499</v>
      </c>
      <c r="F213" s="39" t="s">
        <v>497</v>
      </c>
      <c r="G213" s="15"/>
      <c r="H213" s="15"/>
      <c r="I213" s="29"/>
      <c r="J213" s="18">
        <v>253</v>
      </c>
      <c r="K213" s="30">
        <f t="shared" si="6"/>
        <v>0</v>
      </c>
      <c r="L213" s="26">
        <f t="shared" si="7"/>
        <v>0</v>
      </c>
    </row>
    <row r="214" spans="1:12" x14ac:dyDescent="0.25">
      <c r="A214" s="47"/>
      <c r="B214" s="41">
        <v>49</v>
      </c>
      <c r="C214" s="38" t="s">
        <v>500</v>
      </c>
      <c r="D214" s="39" t="s">
        <v>394</v>
      </c>
      <c r="E214" s="39" t="s">
        <v>501</v>
      </c>
      <c r="F214" s="39" t="s">
        <v>502</v>
      </c>
      <c r="G214" s="15"/>
      <c r="H214" s="15"/>
      <c r="I214" s="29"/>
      <c r="J214" s="18">
        <v>137</v>
      </c>
      <c r="K214" s="30">
        <f t="shared" si="6"/>
        <v>0</v>
      </c>
      <c r="L214" s="26">
        <f t="shared" si="7"/>
        <v>0</v>
      </c>
    </row>
    <row r="215" spans="1:12" x14ac:dyDescent="0.25">
      <c r="A215" s="47"/>
      <c r="B215" s="41">
        <v>50</v>
      </c>
      <c r="C215" s="38" t="s">
        <v>503</v>
      </c>
      <c r="D215" s="39" t="s">
        <v>394</v>
      </c>
      <c r="E215" s="39" t="s">
        <v>504</v>
      </c>
      <c r="F215" s="39" t="s">
        <v>497</v>
      </c>
      <c r="G215" s="15"/>
      <c r="H215" s="15"/>
      <c r="I215" s="29"/>
      <c r="J215" s="18">
        <v>226</v>
      </c>
      <c r="K215" s="30">
        <f t="shared" si="6"/>
        <v>0</v>
      </c>
      <c r="L215" s="26">
        <f t="shared" si="7"/>
        <v>0</v>
      </c>
    </row>
    <row r="216" spans="1:12" ht="30" x14ac:dyDescent="0.25">
      <c r="A216" s="47"/>
      <c r="B216" s="41">
        <v>51</v>
      </c>
      <c r="C216" s="38" t="s">
        <v>505</v>
      </c>
      <c r="D216" s="39" t="s">
        <v>394</v>
      </c>
      <c r="E216" s="39" t="s">
        <v>506</v>
      </c>
      <c r="F216" s="39" t="s">
        <v>507</v>
      </c>
      <c r="G216" s="15"/>
      <c r="H216" s="15"/>
      <c r="I216" s="29"/>
      <c r="J216" s="18">
        <v>1</v>
      </c>
      <c r="K216" s="30">
        <f t="shared" si="6"/>
        <v>0</v>
      </c>
      <c r="L216" s="26">
        <f t="shared" si="7"/>
        <v>0</v>
      </c>
    </row>
    <row r="217" spans="1:12" ht="30" x14ac:dyDescent="0.25">
      <c r="A217" s="47"/>
      <c r="B217" s="41">
        <v>52</v>
      </c>
      <c r="C217" s="38" t="s">
        <v>508</v>
      </c>
      <c r="D217" s="39" t="s">
        <v>394</v>
      </c>
      <c r="E217" s="39" t="s">
        <v>509</v>
      </c>
      <c r="F217" s="39" t="s">
        <v>507</v>
      </c>
      <c r="G217" s="15"/>
      <c r="H217" s="15"/>
      <c r="I217" s="29"/>
      <c r="J217" s="18">
        <v>1</v>
      </c>
      <c r="K217" s="30">
        <f t="shared" si="6"/>
        <v>0</v>
      </c>
      <c r="L217" s="26">
        <f t="shared" si="7"/>
        <v>0</v>
      </c>
    </row>
    <row r="218" spans="1:12" ht="30" x14ac:dyDescent="0.25">
      <c r="A218" s="47"/>
      <c r="B218" s="41">
        <v>53</v>
      </c>
      <c r="C218" s="38" t="s">
        <v>510</v>
      </c>
      <c r="D218" s="39" t="s">
        <v>394</v>
      </c>
      <c r="E218" s="39" t="s">
        <v>511</v>
      </c>
      <c r="F218" s="39" t="s">
        <v>507</v>
      </c>
      <c r="G218" s="15"/>
      <c r="H218" s="15"/>
      <c r="I218" s="29"/>
      <c r="J218" s="18">
        <v>1</v>
      </c>
      <c r="K218" s="30">
        <f t="shared" si="6"/>
        <v>0</v>
      </c>
      <c r="L218" s="26">
        <f t="shared" si="7"/>
        <v>0</v>
      </c>
    </row>
    <row r="219" spans="1:12" ht="30" x14ac:dyDescent="0.25">
      <c r="A219" s="47"/>
      <c r="B219" s="41">
        <v>54</v>
      </c>
      <c r="C219" s="38" t="s">
        <v>512</v>
      </c>
      <c r="D219" s="39" t="s">
        <v>394</v>
      </c>
      <c r="E219" s="39" t="s">
        <v>513</v>
      </c>
      <c r="F219" s="39" t="s">
        <v>124</v>
      </c>
      <c r="G219" s="15"/>
      <c r="H219" s="15"/>
      <c r="I219" s="29"/>
      <c r="J219" s="18">
        <v>1</v>
      </c>
      <c r="K219" s="30">
        <f t="shared" si="6"/>
        <v>0</v>
      </c>
      <c r="L219" s="26">
        <f t="shared" si="7"/>
        <v>0</v>
      </c>
    </row>
    <row r="220" spans="1:12" ht="30" x14ac:dyDescent="0.25">
      <c r="A220" s="47"/>
      <c r="B220" s="41">
        <v>55</v>
      </c>
      <c r="C220" s="38" t="s">
        <v>514</v>
      </c>
      <c r="D220" s="39" t="s">
        <v>394</v>
      </c>
      <c r="E220" s="39" t="s">
        <v>515</v>
      </c>
      <c r="F220" s="39" t="s">
        <v>296</v>
      </c>
      <c r="G220" s="15"/>
      <c r="H220" s="15"/>
      <c r="I220" s="29"/>
      <c r="J220" s="18">
        <v>10</v>
      </c>
      <c r="K220" s="30">
        <f t="shared" si="6"/>
        <v>0</v>
      </c>
      <c r="L220" s="26">
        <f t="shared" si="7"/>
        <v>0</v>
      </c>
    </row>
    <row r="221" spans="1:12" ht="27" customHeight="1" x14ac:dyDescent="0.25">
      <c r="A221" s="47"/>
      <c r="B221" s="46" t="s">
        <v>576</v>
      </c>
      <c r="C221" s="46"/>
      <c r="D221" s="46"/>
      <c r="E221" s="46"/>
      <c r="F221" s="46"/>
      <c r="G221" s="46"/>
      <c r="H221" s="46"/>
      <c r="I221" s="46"/>
      <c r="J221" s="46"/>
      <c r="K221" s="32">
        <f>SUM(K166:K220)</f>
        <v>0</v>
      </c>
      <c r="L221" s="33">
        <f>SUM(L166:L220)</f>
        <v>0</v>
      </c>
    </row>
    <row r="222" spans="1:12" x14ac:dyDescent="0.25">
      <c r="A222" s="47" t="s">
        <v>575</v>
      </c>
      <c r="B222" s="41">
        <v>1</v>
      </c>
      <c r="C222" s="38" t="s">
        <v>517</v>
      </c>
      <c r="D222" s="39" t="s">
        <v>518</v>
      </c>
      <c r="E222" s="39" t="s">
        <v>519</v>
      </c>
      <c r="F222" s="39" t="s">
        <v>520</v>
      </c>
      <c r="G222" s="15"/>
      <c r="H222" s="15"/>
      <c r="I222" s="29"/>
      <c r="J222" s="31">
        <v>28</v>
      </c>
      <c r="K222" s="30">
        <f t="shared" ref="K222:K242" si="8">J222*H222</f>
        <v>0</v>
      </c>
      <c r="L222" s="26">
        <f t="shared" ref="L222:L242" si="9">J222*I222</f>
        <v>0</v>
      </c>
    </row>
    <row r="223" spans="1:12" x14ac:dyDescent="0.25">
      <c r="A223" s="47"/>
      <c r="B223" s="41">
        <v>2</v>
      </c>
      <c r="C223" s="38" t="s">
        <v>521</v>
      </c>
      <c r="D223" s="39" t="s">
        <v>518</v>
      </c>
      <c r="E223" s="39" t="s">
        <v>522</v>
      </c>
      <c r="F223" s="39" t="s">
        <v>523</v>
      </c>
      <c r="G223" s="15"/>
      <c r="H223" s="15"/>
      <c r="I223" s="29"/>
      <c r="J223" s="31">
        <v>1</v>
      </c>
      <c r="K223" s="30">
        <f t="shared" si="8"/>
        <v>0</v>
      </c>
      <c r="L223" s="26">
        <f t="shared" si="9"/>
        <v>0</v>
      </c>
    </row>
    <row r="224" spans="1:12" x14ac:dyDescent="0.25">
      <c r="A224" s="47"/>
      <c r="B224" s="41">
        <v>3</v>
      </c>
      <c r="C224" s="38" t="s">
        <v>524</v>
      </c>
      <c r="D224" s="39" t="s">
        <v>525</v>
      </c>
      <c r="E224" s="39" t="s">
        <v>526</v>
      </c>
      <c r="F224" s="39" t="s">
        <v>337</v>
      </c>
      <c r="G224" s="15"/>
      <c r="H224" s="15"/>
      <c r="I224" s="29"/>
      <c r="J224" s="31">
        <v>1</v>
      </c>
      <c r="K224" s="30">
        <f t="shared" si="8"/>
        <v>0</v>
      </c>
      <c r="L224" s="26">
        <f t="shared" si="9"/>
        <v>0</v>
      </c>
    </row>
    <row r="225" spans="1:12" x14ac:dyDescent="0.25">
      <c r="A225" s="47"/>
      <c r="B225" s="41">
        <v>4</v>
      </c>
      <c r="C225" s="38" t="s">
        <v>527</v>
      </c>
      <c r="D225" s="39" t="s">
        <v>525</v>
      </c>
      <c r="E225" s="39" t="s">
        <v>528</v>
      </c>
      <c r="F225" s="39" t="s">
        <v>523</v>
      </c>
      <c r="G225" s="15"/>
      <c r="H225" s="15"/>
      <c r="I225" s="29"/>
      <c r="J225" s="31">
        <v>1</v>
      </c>
      <c r="K225" s="30">
        <f t="shared" si="8"/>
        <v>0</v>
      </c>
      <c r="L225" s="26">
        <f t="shared" si="9"/>
        <v>0</v>
      </c>
    </row>
    <row r="226" spans="1:12" x14ac:dyDescent="0.25">
      <c r="A226" s="47"/>
      <c r="B226" s="41">
        <v>5</v>
      </c>
      <c r="C226" s="38" t="s">
        <v>529</v>
      </c>
      <c r="D226" s="39" t="s">
        <v>518</v>
      </c>
      <c r="E226" s="39" t="s">
        <v>530</v>
      </c>
      <c r="F226" s="39" t="s">
        <v>340</v>
      </c>
      <c r="G226" s="15"/>
      <c r="H226" s="15"/>
      <c r="I226" s="29"/>
      <c r="J226" s="31">
        <v>50</v>
      </c>
      <c r="K226" s="30">
        <f t="shared" si="8"/>
        <v>0</v>
      </c>
      <c r="L226" s="26">
        <f t="shared" si="9"/>
        <v>0</v>
      </c>
    </row>
    <row r="227" spans="1:12" x14ac:dyDescent="0.25">
      <c r="A227" s="47"/>
      <c r="B227" s="41">
        <v>6</v>
      </c>
      <c r="C227" s="38" t="s">
        <v>531</v>
      </c>
      <c r="D227" s="39" t="s">
        <v>518</v>
      </c>
      <c r="E227" s="39" t="s">
        <v>532</v>
      </c>
      <c r="F227" s="39" t="s">
        <v>533</v>
      </c>
      <c r="G227" s="15"/>
      <c r="H227" s="15"/>
      <c r="I227" s="29"/>
      <c r="J227" s="31">
        <v>1</v>
      </c>
      <c r="K227" s="30">
        <f t="shared" si="8"/>
        <v>0</v>
      </c>
      <c r="L227" s="26">
        <f t="shared" si="9"/>
        <v>0</v>
      </c>
    </row>
    <row r="228" spans="1:12" x14ac:dyDescent="0.25">
      <c r="A228" s="47"/>
      <c r="B228" s="41">
        <v>7</v>
      </c>
      <c r="C228" s="38" t="s">
        <v>534</v>
      </c>
      <c r="D228" s="39" t="s">
        <v>518</v>
      </c>
      <c r="E228" s="39" t="s">
        <v>535</v>
      </c>
      <c r="F228" s="39" t="s">
        <v>536</v>
      </c>
      <c r="G228" s="15"/>
      <c r="H228" s="15"/>
      <c r="I228" s="29"/>
      <c r="J228" s="31">
        <v>2</v>
      </c>
      <c r="K228" s="30">
        <f t="shared" si="8"/>
        <v>0</v>
      </c>
      <c r="L228" s="26">
        <f t="shared" si="9"/>
        <v>0</v>
      </c>
    </row>
    <row r="229" spans="1:12" x14ac:dyDescent="0.25">
      <c r="A229" s="47"/>
      <c r="B229" s="41">
        <v>8</v>
      </c>
      <c r="C229" s="38" t="s">
        <v>534</v>
      </c>
      <c r="D229" s="39" t="s">
        <v>518</v>
      </c>
      <c r="E229" s="39" t="s">
        <v>537</v>
      </c>
      <c r="F229" s="39" t="s">
        <v>536</v>
      </c>
      <c r="G229" s="15"/>
      <c r="H229" s="15"/>
      <c r="I229" s="29"/>
      <c r="J229" s="31">
        <v>2</v>
      </c>
      <c r="K229" s="30">
        <f t="shared" si="8"/>
        <v>0</v>
      </c>
      <c r="L229" s="26">
        <f t="shared" si="9"/>
        <v>0</v>
      </c>
    </row>
    <row r="230" spans="1:12" x14ac:dyDescent="0.25">
      <c r="A230" s="47"/>
      <c r="B230" s="41">
        <v>9</v>
      </c>
      <c r="C230" s="38" t="s">
        <v>538</v>
      </c>
      <c r="D230" s="39" t="s">
        <v>518</v>
      </c>
      <c r="E230" s="39" t="s">
        <v>539</v>
      </c>
      <c r="F230" s="39" t="s">
        <v>540</v>
      </c>
      <c r="G230" s="15"/>
      <c r="H230" s="15"/>
      <c r="I230" s="29"/>
      <c r="J230" s="31">
        <v>1</v>
      </c>
      <c r="K230" s="30">
        <f t="shared" si="8"/>
        <v>0</v>
      </c>
      <c r="L230" s="26">
        <f t="shared" si="9"/>
        <v>0</v>
      </c>
    </row>
    <row r="231" spans="1:12" x14ac:dyDescent="0.25">
      <c r="A231" s="47"/>
      <c r="B231" s="41">
        <v>10</v>
      </c>
      <c r="C231" s="38" t="s">
        <v>541</v>
      </c>
      <c r="D231" s="39" t="s">
        <v>518</v>
      </c>
      <c r="E231" s="39" t="s">
        <v>542</v>
      </c>
      <c r="F231" s="39" t="s">
        <v>543</v>
      </c>
      <c r="G231" s="15"/>
      <c r="H231" s="15"/>
      <c r="I231" s="29"/>
      <c r="J231" s="31">
        <v>1</v>
      </c>
      <c r="K231" s="30">
        <f t="shared" si="8"/>
        <v>0</v>
      </c>
      <c r="L231" s="26">
        <f t="shared" si="9"/>
        <v>0</v>
      </c>
    </row>
    <row r="232" spans="1:12" x14ac:dyDescent="0.25">
      <c r="A232" s="47"/>
      <c r="B232" s="41">
        <v>11</v>
      </c>
      <c r="C232" s="38" t="s">
        <v>541</v>
      </c>
      <c r="D232" s="39" t="s">
        <v>518</v>
      </c>
      <c r="E232" s="39" t="s">
        <v>544</v>
      </c>
      <c r="F232" s="39" t="s">
        <v>545</v>
      </c>
      <c r="G232" s="15"/>
      <c r="H232" s="15"/>
      <c r="I232" s="29"/>
      <c r="J232" s="31">
        <v>1</v>
      </c>
      <c r="K232" s="30">
        <f t="shared" si="8"/>
        <v>0</v>
      </c>
      <c r="L232" s="26">
        <f t="shared" si="9"/>
        <v>0</v>
      </c>
    </row>
    <row r="233" spans="1:12" x14ac:dyDescent="0.25">
      <c r="A233" s="47"/>
      <c r="B233" s="41">
        <v>12</v>
      </c>
      <c r="C233" s="38" t="s">
        <v>546</v>
      </c>
      <c r="D233" s="39" t="s">
        <v>518</v>
      </c>
      <c r="E233" s="39" t="s">
        <v>547</v>
      </c>
      <c r="F233" s="39" t="s">
        <v>548</v>
      </c>
      <c r="G233" s="15"/>
      <c r="H233" s="15"/>
      <c r="I233" s="29"/>
      <c r="J233" s="31">
        <v>7</v>
      </c>
      <c r="K233" s="30">
        <f t="shared" si="8"/>
        <v>0</v>
      </c>
      <c r="L233" s="26">
        <f t="shared" si="9"/>
        <v>0</v>
      </c>
    </row>
    <row r="234" spans="1:12" x14ac:dyDescent="0.25">
      <c r="A234" s="47"/>
      <c r="B234" s="41">
        <v>13</v>
      </c>
      <c r="C234" s="38" t="s">
        <v>549</v>
      </c>
      <c r="D234" s="39" t="s">
        <v>518</v>
      </c>
      <c r="E234" s="39" t="s">
        <v>550</v>
      </c>
      <c r="F234" s="39" t="s">
        <v>551</v>
      </c>
      <c r="G234" s="15"/>
      <c r="H234" s="15"/>
      <c r="I234" s="29"/>
      <c r="J234" s="31">
        <v>1</v>
      </c>
      <c r="K234" s="30">
        <f t="shared" si="8"/>
        <v>0</v>
      </c>
      <c r="L234" s="26">
        <f t="shared" si="9"/>
        <v>0</v>
      </c>
    </row>
    <row r="235" spans="1:12" x14ac:dyDescent="0.25">
      <c r="A235" s="47"/>
      <c r="B235" s="41">
        <v>14</v>
      </c>
      <c r="C235" s="38" t="s">
        <v>549</v>
      </c>
      <c r="D235" s="39" t="s">
        <v>518</v>
      </c>
      <c r="E235" s="39" t="s">
        <v>552</v>
      </c>
      <c r="F235" s="39" t="s">
        <v>553</v>
      </c>
      <c r="G235" s="15"/>
      <c r="H235" s="15"/>
      <c r="I235" s="29"/>
      <c r="J235" s="31">
        <v>1</v>
      </c>
      <c r="K235" s="30">
        <f t="shared" si="8"/>
        <v>0</v>
      </c>
      <c r="L235" s="26">
        <f t="shared" si="9"/>
        <v>0</v>
      </c>
    </row>
    <row r="236" spans="1:12" x14ac:dyDescent="0.25">
      <c r="A236" s="47"/>
      <c r="B236" s="41">
        <v>15</v>
      </c>
      <c r="C236" s="38" t="s">
        <v>554</v>
      </c>
      <c r="D236" s="39" t="s">
        <v>518</v>
      </c>
      <c r="E236" s="39" t="s">
        <v>555</v>
      </c>
      <c r="F236" s="39" t="s">
        <v>556</v>
      </c>
      <c r="G236" s="15"/>
      <c r="H236" s="15"/>
      <c r="I236" s="29"/>
      <c r="J236" s="31">
        <v>1</v>
      </c>
      <c r="K236" s="30">
        <f t="shared" si="8"/>
        <v>0</v>
      </c>
      <c r="L236" s="26">
        <f t="shared" si="9"/>
        <v>0</v>
      </c>
    </row>
    <row r="237" spans="1:12" x14ac:dyDescent="0.25">
      <c r="A237" s="47"/>
      <c r="B237" s="41">
        <v>16</v>
      </c>
      <c r="C237" s="38" t="s">
        <v>557</v>
      </c>
      <c r="D237" s="39" t="s">
        <v>518</v>
      </c>
      <c r="E237" s="39" t="s">
        <v>558</v>
      </c>
      <c r="F237" s="39" t="s">
        <v>559</v>
      </c>
      <c r="G237" s="15"/>
      <c r="H237" s="15"/>
      <c r="I237" s="29"/>
      <c r="J237" s="31">
        <v>1</v>
      </c>
      <c r="K237" s="30">
        <f t="shared" si="8"/>
        <v>0</v>
      </c>
      <c r="L237" s="26">
        <f t="shared" si="9"/>
        <v>0</v>
      </c>
    </row>
    <row r="238" spans="1:12" x14ac:dyDescent="0.25">
      <c r="A238" s="47"/>
      <c r="B238" s="41">
        <v>17</v>
      </c>
      <c r="C238" s="38" t="s">
        <v>557</v>
      </c>
      <c r="D238" s="39" t="s">
        <v>518</v>
      </c>
      <c r="E238" s="39" t="s">
        <v>560</v>
      </c>
      <c r="F238" s="39" t="s">
        <v>561</v>
      </c>
      <c r="G238" s="15"/>
      <c r="H238" s="15"/>
      <c r="I238" s="29"/>
      <c r="J238" s="31">
        <v>1</v>
      </c>
      <c r="K238" s="30">
        <f t="shared" si="8"/>
        <v>0</v>
      </c>
      <c r="L238" s="26">
        <f t="shared" si="9"/>
        <v>0</v>
      </c>
    </row>
    <row r="239" spans="1:12" x14ac:dyDescent="0.25">
      <c r="A239" s="47"/>
      <c r="B239" s="41">
        <v>18</v>
      </c>
      <c r="C239" s="38" t="s">
        <v>562</v>
      </c>
      <c r="D239" s="39" t="s">
        <v>518</v>
      </c>
      <c r="E239" s="39" t="s">
        <v>563</v>
      </c>
      <c r="F239" s="39" t="s">
        <v>564</v>
      </c>
      <c r="G239" s="15"/>
      <c r="H239" s="15"/>
      <c r="I239" s="29"/>
      <c r="J239" s="31">
        <v>1</v>
      </c>
      <c r="K239" s="30">
        <f t="shared" si="8"/>
        <v>0</v>
      </c>
      <c r="L239" s="26">
        <f t="shared" si="9"/>
        <v>0</v>
      </c>
    </row>
    <row r="240" spans="1:12" x14ac:dyDescent="0.25">
      <c r="A240" s="47"/>
      <c r="B240" s="41">
        <v>19</v>
      </c>
      <c r="C240" s="38" t="s">
        <v>565</v>
      </c>
      <c r="D240" s="39" t="s">
        <v>518</v>
      </c>
      <c r="E240" s="39" t="s">
        <v>566</v>
      </c>
      <c r="F240" s="39" t="s">
        <v>567</v>
      </c>
      <c r="G240" s="15"/>
      <c r="H240" s="15"/>
      <c r="I240" s="29"/>
      <c r="J240" s="31">
        <v>13</v>
      </c>
      <c r="K240" s="30">
        <f t="shared" si="8"/>
        <v>0</v>
      </c>
      <c r="L240" s="26">
        <f t="shared" si="9"/>
        <v>0</v>
      </c>
    </row>
    <row r="241" spans="1:12" x14ac:dyDescent="0.25">
      <c r="A241" s="47"/>
      <c r="B241" s="41">
        <v>20</v>
      </c>
      <c r="C241" s="38" t="s">
        <v>568</v>
      </c>
      <c r="D241" s="39" t="s">
        <v>518</v>
      </c>
      <c r="E241" s="39" t="s">
        <v>569</v>
      </c>
      <c r="F241" s="39" t="s">
        <v>340</v>
      </c>
      <c r="G241" s="15"/>
      <c r="H241" s="15"/>
      <c r="I241" s="29"/>
      <c r="J241" s="31">
        <v>13</v>
      </c>
      <c r="K241" s="30">
        <f t="shared" si="8"/>
        <v>0</v>
      </c>
      <c r="L241" s="26">
        <f t="shared" si="9"/>
        <v>0</v>
      </c>
    </row>
    <row r="242" spans="1:12" x14ac:dyDescent="0.25">
      <c r="A242" s="47"/>
      <c r="B242" s="41">
        <v>21</v>
      </c>
      <c r="C242" s="38" t="s">
        <v>570</v>
      </c>
      <c r="D242" s="39" t="s">
        <v>518</v>
      </c>
      <c r="E242" s="39" t="s">
        <v>571</v>
      </c>
      <c r="F242" s="39" t="s">
        <v>572</v>
      </c>
      <c r="G242" s="15"/>
      <c r="H242" s="15"/>
      <c r="I242" s="29"/>
      <c r="J242" s="31">
        <v>1</v>
      </c>
      <c r="K242" s="30">
        <f t="shared" si="8"/>
        <v>0</v>
      </c>
      <c r="L242" s="26">
        <f t="shared" si="9"/>
        <v>0</v>
      </c>
    </row>
    <row r="243" spans="1:12" x14ac:dyDescent="0.25">
      <c r="A243" s="47"/>
      <c r="B243" s="28">
        <v>22</v>
      </c>
      <c r="C243" s="38" t="s">
        <v>570</v>
      </c>
      <c r="D243" s="39" t="s">
        <v>518</v>
      </c>
      <c r="E243" s="39" t="s">
        <v>573</v>
      </c>
      <c r="F243" s="39" t="s">
        <v>574</v>
      </c>
      <c r="G243" s="15"/>
      <c r="H243" s="15"/>
      <c r="I243" s="29"/>
      <c r="J243" s="31">
        <v>6</v>
      </c>
      <c r="K243" s="30">
        <f t="shared" ref="K243" si="10">J243*H243</f>
        <v>0</v>
      </c>
      <c r="L243" s="26">
        <f t="shared" ref="L243" si="11">J243*I243</f>
        <v>0</v>
      </c>
    </row>
    <row r="244" spans="1:12" ht="33" customHeight="1" x14ac:dyDescent="0.25">
      <c r="A244" s="47"/>
      <c r="B244" s="46" t="s">
        <v>579</v>
      </c>
      <c r="C244" s="46"/>
      <c r="D244" s="46"/>
      <c r="E244" s="46"/>
      <c r="F244" s="46"/>
      <c r="G244" s="46"/>
      <c r="H244" s="46"/>
      <c r="I244" s="46"/>
      <c r="J244" s="46"/>
      <c r="K244" s="34">
        <f>SUM(K222:K243)</f>
        <v>0</v>
      </c>
      <c r="L244" s="34">
        <f>SUM(L222:L243)</f>
        <v>0</v>
      </c>
    </row>
    <row r="247" spans="1:12" ht="16.5" thickBot="1" x14ac:dyDescent="0.3">
      <c r="C247" s="81" t="s">
        <v>587</v>
      </c>
      <c r="D247" s="82" t="s">
        <v>585</v>
      </c>
      <c r="E247" s="83" t="s">
        <v>588</v>
      </c>
      <c r="F247" s="83"/>
      <c r="I247" s="45" t="s">
        <v>584</v>
      </c>
      <c r="J247" s="28" t="s">
        <v>580</v>
      </c>
      <c r="K247" s="34">
        <f>K121</f>
        <v>0</v>
      </c>
      <c r="L247" s="34">
        <f>L121</f>
        <v>0</v>
      </c>
    </row>
    <row r="248" spans="1:12" x14ac:dyDescent="0.25">
      <c r="C248" s="84" t="s">
        <v>589</v>
      </c>
      <c r="D248" s="85"/>
      <c r="E248" s="79"/>
      <c r="I248" s="45"/>
      <c r="J248" s="28" t="s">
        <v>581</v>
      </c>
      <c r="K248" s="34">
        <f>K165</f>
        <v>0</v>
      </c>
      <c r="L248" s="34">
        <f>L165</f>
        <v>0</v>
      </c>
    </row>
    <row r="249" spans="1:12" ht="15.75" thickBot="1" x14ac:dyDescent="0.3">
      <c r="C249" s="84" t="s">
        <v>590</v>
      </c>
      <c r="D249" s="85"/>
      <c r="E249" s="80"/>
      <c r="I249" s="45"/>
      <c r="J249" s="28" t="s">
        <v>582</v>
      </c>
      <c r="K249" s="34">
        <f>K221</f>
        <v>0</v>
      </c>
      <c r="L249" s="34">
        <f>L221</f>
        <v>0</v>
      </c>
    </row>
    <row r="250" spans="1:12" ht="15.75" thickBot="1" x14ac:dyDescent="0.3">
      <c r="I250" s="45"/>
      <c r="J250" s="28" t="s">
        <v>583</v>
      </c>
      <c r="K250" s="36">
        <f>K244</f>
        <v>0</v>
      </c>
      <c r="L250" s="36">
        <f>L244</f>
        <v>0</v>
      </c>
    </row>
    <row r="251" spans="1:12" ht="24" customHeight="1" thickBot="1" x14ac:dyDescent="0.3">
      <c r="C251" s="27" t="s">
        <v>586</v>
      </c>
      <c r="K251" s="35">
        <f>SUM(K247:K250)</f>
        <v>0</v>
      </c>
      <c r="L251" s="35">
        <f>SUM(L247:L250)</f>
        <v>0</v>
      </c>
    </row>
    <row r="252" spans="1:12" ht="36.75" customHeight="1" thickBot="1" x14ac:dyDescent="0.3">
      <c r="C252" s="88" t="s">
        <v>591</v>
      </c>
      <c r="D252" s="87"/>
      <c r="E252" s="78"/>
      <c r="F252" s="89"/>
      <c r="G252" s="90"/>
      <c r="H252" s="91"/>
    </row>
    <row r="253" spans="1:12" x14ac:dyDescent="0.25">
      <c r="E253" s="78"/>
      <c r="F253" s="92"/>
      <c r="G253" s="78"/>
      <c r="H253" s="86"/>
    </row>
    <row r="254" spans="1:12" ht="15.75" thickBot="1" x14ac:dyDescent="0.3">
      <c r="E254" s="78"/>
      <c r="F254" s="93"/>
      <c r="G254" s="94"/>
      <c r="H254" s="95"/>
    </row>
    <row r="255" spans="1:12" x14ac:dyDescent="0.25">
      <c r="E255" s="78"/>
      <c r="F255" s="78"/>
      <c r="G255" s="78" t="s">
        <v>592</v>
      </c>
    </row>
  </sheetData>
  <mergeCells count="24">
    <mergeCell ref="K3:K4"/>
    <mergeCell ref="L3:L4"/>
    <mergeCell ref="C249:D249"/>
    <mergeCell ref="E248:E249"/>
    <mergeCell ref="E247:F247"/>
    <mergeCell ref="C248:D248"/>
    <mergeCell ref="A7:A121"/>
    <mergeCell ref="B121:J121"/>
    <mergeCell ref="A222:A244"/>
    <mergeCell ref="E3:E5"/>
    <mergeCell ref="F3:F5"/>
    <mergeCell ref="A3:A5"/>
    <mergeCell ref="B3:B5"/>
    <mergeCell ref="C3:C5"/>
    <mergeCell ref="D3:D5"/>
    <mergeCell ref="G3:H4"/>
    <mergeCell ref="I3:I4"/>
    <mergeCell ref="J3:J4"/>
    <mergeCell ref="I247:I250"/>
    <mergeCell ref="B244:J244"/>
    <mergeCell ref="A166:A221"/>
    <mergeCell ref="B221:J221"/>
    <mergeCell ref="A122:A165"/>
    <mergeCell ref="B165:J165"/>
  </mergeCells>
  <conditionalFormatting sqref="E164">
    <cfRule type="duplicateValues" dxfId="3" priority="4"/>
  </conditionalFormatting>
  <conditionalFormatting sqref="E122:E164">
    <cfRule type="duplicateValues" dxfId="2" priority="3"/>
  </conditionalFormatting>
  <conditionalFormatting sqref="E166:E220">
    <cfRule type="duplicateValues" dxfId="1" priority="2"/>
  </conditionalFormatting>
  <conditionalFormatting sqref="E222:E243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</vt:lpstr>
    </vt:vector>
  </TitlesOfParts>
  <Company>Instytut Genetyki Człowieka 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Konieczka</dc:creator>
  <cp:lastModifiedBy>Agnieszka Konieczka</cp:lastModifiedBy>
  <cp:lastPrinted>2025-04-23T16:55:43Z</cp:lastPrinted>
  <dcterms:created xsi:type="dcterms:W3CDTF">2025-04-17T21:11:08Z</dcterms:created>
  <dcterms:modified xsi:type="dcterms:W3CDTF">2025-04-23T16:56:27Z</dcterms:modified>
</cp:coreProperties>
</file>